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124226"/>
  <mc:AlternateContent xmlns:mc="http://schemas.openxmlformats.org/markup-compatibility/2006">
    <mc:Choice Requires="x15">
      <x15ac:absPath xmlns:x15ac="http://schemas.microsoft.com/office/spreadsheetml/2010/11/ac" url="C:\Users\jfalat\Downloads\"/>
    </mc:Choice>
  </mc:AlternateContent>
  <xr:revisionPtr revIDLastSave="0" documentId="8_{261AA396-DACC-4612-8BF0-FBBC7E5AD7C4}" xr6:coauthVersionLast="47" xr6:coauthVersionMax="47" xr10:uidLastSave="{00000000-0000-0000-0000-000000000000}"/>
  <workbookProtection workbookAlgorithmName="SHA-512" workbookHashValue="Osv9jHLEcPuKdwm1DauxsJSUPQO0twtO6iFJW1r76mgMXyIjrmZdYHazevi/0Q4eV0r4MWPNux6s4bLmXoptLA==" workbookSaltValue="TvDQ1c2ZL1d/rtPTAGbUdw==" workbookSpinCount="100000" lockStructure="1"/>
  <bookViews>
    <workbookView xWindow="28680" yWindow="-120" windowWidth="29040" windowHeight="15720" xr2:uid="{00000000-000D-0000-FFFF-FFFF00000000}"/>
  </bookViews>
  <sheets>
    <sheet name="Coversheet" sheetId="3" r:id="rId1"/>
    <sheet name="Application by Block Classes 1" sheetId="1" r:id="rId2"/>
    <sheet name="Application by Block Classes 2" sheetId="4" r:id="rId3"/>
  </sheets>
  <definedNames>
    <definedName name="_xlnm._FilterDatabase" localSheetId="1" hidden="1">'Application by Block Classes 1'!$A$8:$H$27</definedName>
    <definedName name="_xlnm._FilterDatabase" localSheetId="2" hidden="1">'Application by Block Classes 2'!$A$8:$H$27</definedName>
    <definedName name="_xlnm.Print_Area" localSheetId="1">'Application by Block Classes 1'!$A:$AI</definedName>
    <definedName name="_xlnm.Print_Area" localSheetId="2">'Application by Block Classes 2'!$A:$AI</definedName>
    <definedName name="_xlnm.Print_Area" localSheetId="0">Coversheet!$A$1:$I$51</definedName>
    <definedName name="_xlnm.Print_Titles" localSheetId="1">'Application by Block Classes 1'!$A:$B,'Application by Block Classes 1'!$8:$9</definedName>
    <definedName name="_xlnm.Print_Titles" localSheetId="2">'Application by Block Classes 2'!$A:$B,'Application by Block Classes 2'!$8:$9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D389" i="4" l="1"/>
  <c r="AC389" i="4"/>
  <c r="AB389" i="4"/>
  <c r="AA389" i="4"/>
  <c r="Z389" i="4"/>
  <c r="Y389" i="4"/>
  <c r="X389" i="4"/>
  <c r="W389" i="4"/>
  <c r="V389" i="4"/>
  <c r="U389" i="4"/>
  <c r="T389" i="4"/>
  <c r="S389" i="4"/>
  <c r="R389" i="4"/>
  <c r="Q389" i="4"/>
  <c r="P389" i="4"/>
  <c r="O389" i="4"/>
  <c r="N389" i="4"/>
  <c r="M389" i="4"/>
  <c r="L389" i="4"/>
  <c r="K389" i="4"/>
  <c r="J90" i="4"/>
  <c r="J96" i="4"/>
  <c r="J380" i="4"/>
  <c r="J389" i="4"/>
  <c r="I90" i="4"/>
  <c r="I96" i="4"/>
  <c r="I380" i="4"/>
  <c r="I389" i="4"/>
  <c r="H90" i="4"/>
  <c r="H96" i="4"/>
  <c r="H380" i="4"/>
  <c r="H389" i="4"/>
  <c r="G90" i="4"/>
  <c r="G96" i="4"/>
  <c r="G380" i="4"/>
  <c r="G347" i="4"/>
  <c r="G389" i="4"/>
  <c r="F90" i="4"/>
  <c r="F96" i="4"/>
  <c r="F380" i="4"/>
  <c r="F347" i="4"/>
  <c r="F389" i="4"/>
  <c r="E90" i="4"/>
  <c r="E96" i="4"/>
  <c r="E380" i="4"/>
  <c r="E347" i="4"/>
  <c r="E389" i="4"/>
  <c r="D90" i="4"/>
  <c r="D96" i="4"/>
  <c r="D380" i="4"/>
  <c r="D347" i="4"/>
  <c r="D389" i="4"/>
  <c r="C90" i="4"/>
  <c r="C96" i="4"/>
  <c r="C380" i="4"/>
  <c r="C347" i="4"/>
  <c r="C389" i="4"/>
  <c r="AD379" i="1"/>
  <c r="AC90" i="1"/>
  <c r="AC379" i="1"/>
  <c r="AB90" i="1"/>
  <c r="AB379" i="1"/>
  <c r="AA90" i="1"/>
  <c r="AA379" i="1"/>
  <c r="Z90" i="1"/>
  <c r="Z379" i="1"/>
  <c r="Y90" i="1"/>
  <c r="Y379" i="1"/>
  <c r="X90" i="1"/>
  <c r="X379" i="1"/>
  <c r="W90" i="1"/>
  <c r="W379" i="1"/>
  <c r="V90" i="1"/>
  <c r="V379" i="1"/>
  <c r="U90" i="1"/>
  <c r="U96" i="1"/>
  <c r="U379" i="1"/>
  <c r="T90" i="1"/>
  <c r="T96" i="1"/>
  <c r="T379" i="1"/>
  <c r="S90" i="1"/>
  <c r="S96" i="1"/>
  <c r="S379" i="1"/>
  <c r="R90" i="1"/>
  <c r="R96" i="1"/>
  <c r="R379" i="1"/>
  <c r="Q90" i="1"/>
  <c r="Q96" i="1"/>
  <c r="Q379" i="1"/>
  <c r="P90" i="1"/>
  <c r="P96" i="1"/>
  <c r="O90" i="1"/>
  <c r="O96" i="1"/>
  <c r="N90" i="1"/>
  <c r="N96" i="1"/>
  <c r="M90" i="1"/>
  <c r="M96" i="1"/>
  <c r="L90" i="1"/>
  <c r="L96" i="1"/>
  <c r="F96" i="1"/>
  <c r="E96" i="1"/>
  <c r="D96" i="1"/>
  <c r="C96" i="1"/>
  <c r="AG96" i="1"/>
  <c r="AG95" i="1"/>
  <c r="D90" i="1"/>
  <c r="E90" i="1"/>
  <c r="F90" i="1"/>
  <c r="AG90" i="1"/>
  <c r="AG89" i="1"/>
  <c r="AD376" i="1"/>
  <c r="AB376" i="1"/>
  <c r="AC376" i="1"/>
  <c r="AA376" i="1"/>
  <c r="AG95" i="4"/>
  <c r="E18" i="3"/>
  <c r="K90" i="4"/>
  <c r="L90" i="4"/>
  <c r="M90" i="4"/>
  <c r="N90" i="4"/>
  <c r="O90" i="4"/>
  <c r="P90" i="4"/>
  <c r="Q90" i="4"/>
  <c r="R90" i="4"/>
  <c r="S90" i="4"/>
  <c r="T90" i="4"/>
  <c r="U90" i="4"/>
  <c r="V90" i="4"/>
  <c r="W90" i="4"/>
  <c r="X90" i="4"/>
  <c r="Y90" i="4"/>
  <c r="Z90" i="4"/>
  <c r="AA90" i="4"/>
  <c r="AB90" i="4"/>
  <c r="AC90" i="4"/>
  <c r="AD90" i="4"/>
  <c r="AG90" i="4"/>
  <c r="E17" i="3"/>
  <c r="C18" i="3"/>
  <c r="G18" i="3"/>
  <c r="C17" i="3"/>
  <c r="G17" i="3"/>
  <c r="C85" i="4"/>
  <c r="D85" i="4"/>
  <c r="E85" i="4"/>
  <c r="F85" i="4"/>
  <c r="G85" i="4"/>
  <c r="H85" i="4"/>
  <c r="I85" i="4"/>
  <c r="J85" i="4"/>
  <c r="K85" i="4"/>
  <c r="L85" i="4"/>
  <c r="M85" i="4"/>
  <c r="N85" i="4"/>
  <c r="O85" i="4"/>
  <c r="P85" i="4"/>
  <c r="Q85" i="4"/>
  <c r="R85" i="4"/>
  <c r="S85" i="4"/>
  <c r="T85" i="4"/>
  <c r="U85" i="4"/>
  <c r="V85" i="4"/>
  <c r="W85" i="4"/>
  <c r="X85" i="4"/>
  <c r="Y85" i="4"/>
  <c r="Z85" i="4"/>
  <c r="AA85" i="4"/>
  <c r="AB85" i="4"/>
  <c r="AC85" i="4"/>
  <c r="AD85" i="4"/>
  <c r="AG85" i="4"/>
  <c r="E16" i="3"/>
  <c r="AG241" i="4"/>
  <c r="C129" i="4"/>
  <c r="AG117" i="4"/>
  <c r="C43" i="4"/>
  <c r="K96" i="4"/>
  <c r="L96" i="4"/>
  <c r="M96" i="4"/>
  <c r="N96" i="4"/>
  <c r="O96" i="4"/>
  <c r="P96" i="4"/>
  <c r="Q96" i="4"/>
  <c r="R96" i="4"/>
  <c r="S96" i="4"/>
  <c r="T96" i="4"/>
  <c r="U96" i="4"/>
  <c r="V96" i="4"/>
  <c r="W96" i="4"/>
  <c r="X96" i="4"/>
  <c r="Y96" i="4"/>
  <c r="Z96" i="4"/>
  <c r="AA96" i="4"/>
  <c r="AB96" i="4"/>
  <c r="AC96" i="4"/>
  <c r="AD96" i="4"/>
  <c r="AG96" i="4"/>
  <c r="AG89" i="4"/>
  <c r="C106" i="4"/>
  <c r="D106" i="4"/>
  <c r="E106" i="4"/>
  <c r="F106" i="4"/>
  <c r="G106" i="4"/>
  <c r="H106" i="4"/>
  <c r="I106" i="4"/>
  <c r="J106" i="4"/>
  <c r="K106" i="4"/>
  <c r="L106" i="4"/>
  <c r="M106" i="4"/>
  <c r="N106" i="4"/>
  <c r="O106" i="4"/>
  <c r="P106" i="4"/>
  <c r="Q106" i="4"/>
  <c r="R106" i="4"/>
  <c r="S106" i="4"/>
  <c r="T106" i="4"/>
  <c r="U106" i="4"/>
  <c r="V106" i="4"/>
  <c r="W106" i="4"/>
  <c r="X106" i="4"/>
  <c r="Y106" i="4"/>
  <c r="Z106" i="4"/>
  <c r="AA106" i="4"/>
  <c r="AB106" i="4"/>
  <c r="AC106" i="4"/>
  <c r="AD106" i="4"/>
  <c r="AG106" i="4"/>
  <c r="D43" i="4"/>
  <c r="E43" i="4"/>
  <c r="F43" i="4"/>
  <c r="G43" i="4"/>
  <c r="H43" i="4"/>
  <c r="I43" i="4"/>
  <c r="J43" i="4"/>
  <c r="K43" i="4"/>
  <c r="L43" i="4"/>
  <c r="M43" i="4"/>
  <c r="N43" i="4"/>
  <c r="O43" i="4"/>
  <c r="P43" i="4"/>
  <c r="Q43" i="4"/>
  <c r="R43" i="4"/>
  <c r="S43" i="4"/>
  <c r="T43" i="4"/>
  <c r="U43" i="4"/>
  <c r="V43" i="4"/>
  <c r="W43" i="4"/>
  <c r="X43" i="4"/>
  <c r="Y43" i="4"/>
  <c r="Z43" i="4"/>
  <c r="AA43" i="4"/>
  <c r="AB43" i="4"/>
  <c r="AC43" i="4"/>
  <c r="AD43" i="4"/>
  <c r="AG43" i="4"/>
  <c r="C49" i="4"/>
  <c r="D49" i="4"/>
  <c r="E49" i="4"/>
  <c r="F49" i="4"/>
  <c r="G49" i="4"/>
  <c r="H49" i="4"/>
  <c r="I49" i="4"/>
  <c r="J49" i="4"/>
  <c r="K49" i="4"/>
  <c r="L49" i="4"/>
  <c r="M49" i="4"/>
  <c r="N49" i="4"/>
  <c r="O49" i="4"/>
  <c r="P49" i="4"/>
  <c r="Q49" i="4"/>
  <c r="R49" i="4"/>
  <c r="S49" i="4"/>
  <c r="T49" i="4"/>
  <c r="U49" i="4"/>
  <c r="V49" i="4"/>
  <c r="W49" i="4"/>
  <c r="X49" i="4"/>
  <c r="Y49" i="4"/>
  <c r="Z49" i="4"/>
  <c r="AA49" i="4"/>
  <c r="AB49" i="4"/>
  <c r="AC49" i="4"/>
  <c r="AD49" i="4"/>
  <c r="AG49" i="4"/>
  <c r="C57" i="4"/>
  <c r="D57" i="4"/>
  <c r="E57" i="4"/>
  <c r="F57" i="4"/>
  <c r="G57" i="4"/>
  <c r="H57" i="4"/>
  <c r="I57" i="4"/>
  <c r="J57" i="4"/>
  <c r="K57" i="4"/>
  <c r="L57" i="4"/>
  <c r="M57" i="4"/>
  <c r="N57" i="4"/>
  <c r="O57" i="4"/>
  <c r="P57" i="4"/>
  <c r="Q57" i="4"/>
  <c r="R57" i="4"/>
  <c r="S57" i="4"/>
  <c r="T57" i="4"/>
  <c r="U57" i="4"/>
  <c r="V57" i="4"/>
  <c r="W57" i="4"/>
  <c r="X57" i="4"/>
  <c r="Y57" i="4"/>
  <c r="Z57" i="4"/>
  <c r="AA57" i="4"/>
  <c r="AB57" i="4"/>
  <c r="AC57" i="4"/>
  <c r="AD57" i="4"/>
  <c r="AG57" i="4"/>
  <c r="C65" i="4"/>
  <c r="D65" i="4"/>
  <c r="E65" i="4"/>
  <c r="F65" i="4"/>
  <c r="G65" i="4"/>
  <c r="H65" i="4"/>
  <c r="I65" i="4"/>
  <c r="J65" i="4"/>
  <c r="K65" i="4"/>
  <c r="L65" i="4"/>
  <c r="M65" i="4"/>
  <c r="N65" i="4"/>
  <c r="O65" i="4"/>
  <c r="P65" i="4"/>
  <c r="Q65" i="4"/>
  <c r="R65" i="4"/>
  <c r="S65" i="4"/>
  <c r="T65" i="4"/>
  <c r="U65" i="4"/>
  <c r="V65" i="4"/>
  <c r="W65" i="4"/>
  <c r="X65" i="4"/>
  <c r="Y65" i="4"/>
  <c r="Z65" i="4"/>
  <c r="AA65" i="4"/>
  <c r="AB65" i="4"/>
  <c r="AC65" i="4"/>
  <c r="AD65" i="4"/>
  <c r="AG65" i="4"/>
  <c r="C73" i="4"/>
  <c r="D73" i="4"/>
  <c r="E73" i="4"/>
  <c r="F73" i="4"/>
  <c r="G73" i="4"/>
  <c r="H73" i="4"/>
  <c r="I73" i="4"/>
  <c r="J73" i="4"/>
  <c r="K73" i="4"/>
  <c r="L73" i="4"/>
  <c r="M73" i="4"/>
  <c r="N73" i="4"/>
  <c r="O73" i="4"/>
  <c r="P73" i="4"/>
  <c r="Q73" i="4"/>
  <c r="R73" i="4"/>
  <c r="S73" i="4"/>
  <c r="T73" i="4"/>
  <c r="U73" i="4"/>
  <c r="V73" i="4"/>
  <c r="W73" i="4"/>
  <c r="X73" i="4"/>
  <c r="Y73" i="4"/>
  <c r="Z73" i="4"/>
  <c r="AA73" i="4"/>
  <c r="AB73" i="4"/>
  <c r="AC73" i="4"/>
  <c r="AD73" i="4"/>
  <c r="AG73" i="4"/>
  <c r="C79" i="4"/>
  <c r="D79" i="4"/>
  <c r="E79" i="4"/>
  <c r="F79" i="4"/>
  <c r="G79" i="4"/>
  <c r="H79" i="4"/>
  <c r="I79" i="4"/>
  <c r="J79" i="4"/>
  <c r="K79" i="4"/>
  <c r="L79" i="4"/>
  <c r="M79" i="4"/>
  <c r="N79" i="4"/>
  <c r="O79" i="4"/>
  <c r="P79" i="4"/>
  <c r="Q79" i="4"/>
  <c r="R79" i="4"/>
  <c r="S79" i="4"/>
  <c r="T79" i="4"/>
  <c r="U79" i="4"/>
  <c r="V79" i="4"/>
  <c r="W79" i="4"/>
  <c r="X79" i="4"/>
  <c r="Y79" i="4"/>
  <c r="Z79" i="4"/>
  <c r="AA79" i="4"/>
  <c r="AB79" i="4"/>
  <c r="AC79" i="4"/>
  <c r="AD79" i="4"/>
  <c r="AG79" i="4"/>
  <c r="AI106" i="4"/>
  <c r="AI107" i="4"/>
  <c r="F107" i="4"/>
  <c r="D107" i="4"/>
  <c r="AJ106" i="4"/>
  <c r="AK106" i="4"/>
  <c r="AL106" i="4"/>
  <c r="AG105" i="4"/>
  <c r="AG104" i="4"/>
  <c r="AG103" i="4"/>
  <c r="AG102" i="4"/>
  <c r="AG101" i="4"/>
  <c r="AG100" i="4"/>
  <c r="F97" i="4"/>
  <c r="D97" i="4"/>
  <c r="F91" i="4"/>
  <c r="D91" i="4"/>
  <c r="F86" i="4"/>
  <c r="D86" i="4"/>
  <c r="AG84" i="4"/>
  <c r="AG83" i="4"/>
  <c r="C386" i="4"/>
  <c r="C370" i="4"/>
  <c r="C361" i="4"/>
  <c r="C337" i="4"/>
  <c r="C330" i="4"/>
  <c r="C320" i="4"/>
  <c r="C312" i="4"/>
  <c r="C304" i="4"/>
  <c r="C295" i="4"/>
  <c r="C288" i="4"/>
  <c r="C280" i="4"/>
  <c r="C268" i="4"/>
  <c r="C258" i="4"/>
  <c r="C252" i="4"/>
  <c r="C242" i="4"/>
  <c r="C233" i="4"/>
  <c r="C226" i="4"/>
  <c r="C218" i="4"/>
  <c r="C208" i="4"/>
  <c r="C198" i="4"/>
  <c r="C174" i="4"/>
  <c r="C164" i="4"/>
  <c r="C157" i="4"/>
  <c r="C147" i="4"/>
  <c r="C136" i="4"/>
  <c r="C35" i="4"/>
  <c r="C26" i="4"/>
  <c r="E129" i="4"/>
  <c r="E386" i="4"/>
  <c r="E370" i="4"/>
  <c r="E361" i="4"/>
  <c r="E337" i="4"/>
  <c r="E330" i="4"/>
  <c r="E320" i="4"/>
  <c r="E312" i="4"/>
  <c r="E304" i="4"/>
  <c r="E295" i="4"/>
  <c r="E288" i="4"/>
  <c r="E280" i="4"/>
  <c r="E268" i="4"/>
  <c r="E258" i="4"/>
  <c r="E252" i="4"/>
  <c r="E242" i="4"/>
  <c r="E233" i="4"/>
  <c r="E226" i="4"/>
  <c r="E218" i="4"/>
  <c r="E208" i="4"/>
  <c r="E198" i="4"/>
  <c r="E174" i="4"/>
  <c r="E164" i="4"/>
  <c r="E157" i="4"/>
  <c r="E147" i="4"/>
  <c r="E136" i="4"/>
  <c r="E35" i="4"/>
  <c r="E26" i="4"/>
  <c r="G129" i="4"/>
  <c r="G386" i="4"/>
  <c r="G370" i="4"/>
  <c r="G361" i="4"/>
  <c r="G337" i="4"/>
  <c r="G330" i="4"/>
  <c r="G320" i="4"/>
  <c r="G312" i="4"/>
  <c r="G304" i="4"/>
  <c r="G295" i="4"/>
  <c r="G288" i="4"/>
  <c r="G280" i="4"/>
  <c r="G268" i="4"/>
  <c r="G258" i="4"/>
  <c r="G252" i="4"/>
  <c r="G242" i="4"/>
  <c r="G233" i="4"/>
  <c r="G226" i="4"/>
  <c r="G218" i="4"/>
  <c r="G208" i="4"/>
  <c r="G198" i="4"/>
  <c r="G174" i="4"/>
  <c r="G164" i="4"/>
  <c r="G157" i="4"/>
  <c r="G147" i="4"/>
  <c r="G136" i="4"/>
  <c r="G35" i="4"/>
  <c r="G26" i="4"/>
  <c r="I129" i="4"/>
  <c r="I386" i="4"/>
  <c r="I370" i="4"/>
  <c r="I361" i="4"/>
  <c r="I347" i="4"/>
  <c r="I337" i="4"/>
  <c r="I330" i="4"/>
  <c r="I320" i="4"/>
  <c r="I312" i="4"/>
  <c r="I304" i="4"/>
  <c r="I295" i="4"/>
  <c r="I288" i="4"/>
  <c r="I280" i="4"/>
  <c r="I268" i="4"/>
  <c r="I258" i="4"/>
  <c r="I252" i="4"/>
  <c r="I242" i="4"/>
  <c r="I233" i="4"/>
  <c r="I226" i="4"/>
  <c r="I218" i="4"/>
  <c r="I208" i="4"/>
  <c r="I198" i="4"/>
  <c r="I174" i="4"/>
  <c r="I164" i="4"/>
  <c r="I157" i="4"/>
  <c r="I147" i="4"/>
  <c r="I136" i="4"/>
  <c r="I35" i="4"/>
  <c r="I26" i="4"/>
  <c r="K129" i="4"/>
  <c r="K386" i="4"/>
  <c r="K380" i="4"/>
  <c r="K370" i="4"/>
  <c r="K361" i="4"/>
  <c r="K347" i="4"/>
  <c r="K337" i="4"/>
  <c r="K330" i="4"/>
  <c r="K320" i="4"/>
  <c r="K312" i="4"/>
  <c r="K304" i="4"/>
  <c r="K295" i="4"/>
  <c r="K288" i="4"/>
  <c r="K280" i="4"/>
  <c r="K268" i="4"/>
  <c r="K258" i="4"/>
  <c r="K252" i="4"/>
  <c r="K242" i="4"/>
  <c r="K233" i="4"/>
  <c r="K226" i="4"/>
  <c r="K218" i="4"/>
  <c r="K208" i="4"/>
  <c r="K198" i="4"/>
  <c r="K174" i="4"/>
  <c r="K164" i="4"/>
  <c r="K157" i="4"/>
  <c r="K147" i="4"/>
  <c r="K136" i="4"/>
  <c r="K35" i="4"/>
  <c r="K26" i="4"/>
  <c r="M129" i="4"/>
  <c r="M386" i="4"/>
  <c r="M380" i="4"/>
  <c r="M370" i="4"/>
  <c r="M361" i="4"/>
  <c r="M347" i="4"/>
  <c r="M337" i="4"/>
  <c r="M330" i="4"/>
  <c r="M320" i="4"/>
  <c r="M312" i="4"/>
  <c r="M304" i="4"/>
  <c r="M295" i="4"/>
  <c r="M288" i="4"/>
  <c r="M280" i="4"/>
  <c r="M268" i="4"/>
  <c r="M258" i="4"/>
  <c r="M252" i="4"/>
  <c r="M242" i="4"/>
  <c r="M233" i="4"/>
  <c r="M226" i="4"/>
  <c r="M218" i="4"/>
  <c r="M208" i="4"/>
  <c r="M198" i="4"/>
  <c r="M174" i="4"/>
  <c r="M164" i="4"/>
  <c r="M157" i="4"/>
  <c r="M147" i="4"/>
  <c r="M136" i="4"/>
  <c r="M35" i="4"/>
  <c r="M26" i="4"/>
  <c r="O129" i="4"/>
  <c r="O386" i="4"/>
  <c r="O380" i="4"/>
  <c r="O370" i="4"/>
  <c r="O361" i="4"/>
  <c r="O347" i="4"/>
  <c r="O337" i="4"/>
  <c r="O330" i="4"/>
  <c r="O320" i="4"/>
  <c r="O312" i="4"/>
  <c r="O304" i="4"/>
  <c r="O295" i="4"/>
  <c r="O288" i="4"/>
  <c r="O280" i="4"/>
  <c r="O268" i="4"/>
  <c r="O258" i="4"/>
  <c r="O252" i="4"/>
  <c r="O242" i="4"/>
  <c r="O233" i="4"/>
  <c r="O226" i="4"/>
  <c r="O218" i="4"/>
  <c r="O208" i="4"/>
  <c r="O198" i="4"/>
  <c r="O174" i="4"/>
  <c r="O164" i="4"/>
  <c r="O157" i="4"/>
  <c r="O147" i="4"/>
  <c r="O136" i="4"/>
  <c r="O35" i="4"/>
  <c r="O26" i="4"/>
  <c r="Q129" i="4"/>
  <c r="Q386" i="4"/>
  <c r="Q380" i="4"/>
  <c r="Q370" i="4"/>
  <c r="Q361" i="4"/>
  <c r="Q347" i="4"/>
  <c r="Q337" i="4"/>
  <c r="Q330" i="4"/>
  <c r="Q320" i="4"/>
  <c r="Q312" i="4"/>
  <c r="Q304" i="4"/>
  <c r="Q295" i="4"/>
  <c r="Q288" i="4"/>
  <c r="Q280" i="4"/>
  <c r="Q268" i="4"/>
  <c r="Q258" i="4"/>
  <c r="Q252" i="4"/>
  <c r="Q242" i="4"/>
  <c r="Q233" i="4"/>
  <c r="Q226" i="4"/>
  <c r="Q218" i="4"/>
  <c r="Q208" i="4"/>
  <c r="Q198" i="4"/>
  <c r="Q174" i="4"/>
  <c r="Q164" i="4"/>
  <c r="Q157" i="4"/>
  <c r="Q147" i="4"/>
  <c r="Q136" i="4"/>
  <c r="Q35" i="4"/>
  <c r="Q26" i="4"/>
  <c r="S129" i="4"/>
  <c r="S386" i="4"/>
  <c r="S380" i="4"/>
  <c r="S370" i="4"/>
  <c r="S361" i="4"/>
  <c r="S347" i="4"/>
  <c r="S337" i="4"/>
  <c r="S330" i="4"/>
  <c r="S320" i="4"/>
  <c r="S312" i="4"/>
  <c r="S304" i="4"/>
  <c r="S295" i="4"/>
  <c r="S288" i="4"/>
  <c r="S280" i="4"/>
  <c r="S268" i="4"/>
  <c r="S258" i="4"/>
  <c r="S252" i="4"/>
  <c r="S242" i="4"/>
  <c r="S233" i="4"/>
  <c r="S226" i="4"/>
  <c r="S218" i="4"/>
  <c r="S208" i="4"/>
  <c r="S198" i="4"/>
  <c r="S174" i="4"/>
  <c r="S164" i="4"/>
  <c r="S157" i="4"/>
  <c r="S147" i="4"/>
  <c r="S136" i="4"/>
  <c r="S35" i="4"/>
  <c r="S26" i="4"/>
  <c r="U129" i="4"/>
  <c r="U386" i="4"/>
  <c r="U380" i="4"/>
  <c r="U370" i="4"/>
  <c r="U361" i="4"/>
  <c r="U347" i="4"/>
  <c r="U337" i="4"/>
  <c r="U330" i="4"/>
  <c r="U320" i="4"/>
  <c r="U312" i="4"/>
  <c r="U304" i="4"/>
  <c r="U295" i="4"/>
  <c r="U288" i="4"/>
  <c r="U280" i="4"/>
  <c r="U268" i="4"/>
  <c r="U258" i="4"/>
  <c r="U252" i="4"/>
  <c r="U242" i="4"/>
  <c r="U233" i="4"/>
  <c r="U226" i="4"/>
  <c r="U218" i="4"/>
  <c r="U208" i="4"/>
  <c r="U198" i="4"/>
  <c r="U174" i="4"/>
  <c r="U164" i="4"/>
  <c r="U157" i="4"/>
  <c r="U147" i="4"/>
  <c r="U136" i="4"/>
  <c r="U35" i="4"/>
  <c r="U26" i="4"/>
  <c r="W129" i="4"/>
  <c r="W386" i="4"/>
  <c r="W380" i="4"/>
  <c r="W370" i="4"/>
  <c r="W361" i="4"/>
  <c r="W347" i="4"/>
  <c r="W337" i="4"/>
  <c r="W330" i="4"/>
  <c r="W320" i="4"/>
  <c r="W312" i="4"/>
  <c r="W304" i="4"/>
  <c r="W295" i="4"/>
  <c r="W288" i="4"/>
  <c r="W280" i="4"/>
  <c r="W268" i="4"/>
  <c r="W258" i="4"/>
  <c r="W252" i="4"/>
  <c r="W242" i="4"/>
  <c r="W233" i="4"/>
  <c r="W226" i="4"/>
  <c r="W218" i="4"/>
  <c r="W208" i="4"/>
  <c r="W198" i="4"/>
  <c r="W174" i="4"/>
  <c r="W164" i="4"/>
  <c r="W157" i="4"/>
  <c r="W147" i="4"/>
  <c r="W136" i="4"/>
  <c r="W35" i="4"/>
  <c r="W26" i="4"/>
  <c r="Y129" i="4"/>
  <c r="Y386" i="4"/>
  <c r="Y380" i="4"/>
  <c r="Y370" i="4"/>
  <c r="Y361" i="4"/>
  <c r="Y347" i="4"/>
  <c r="Y337" i="4"/>
  <c r="Y330" i="4"/>
  <c r="Y320" i="4"/>
  <c r="Y312" i="4"/>
  <c r="Y304" i="4"/>
  <c r="Y295" i="4"/>
  <c r="Y288" i="4"/>
  <c r="Y280" i="4"/>
  <c r="Y268" i="4"/>
  <c r="Y258" i="4"/>
  <c r="Y252" i="4"/>
  <c r="Y242" i="4"/>
  <c r="Y233" i="4"/>
  <c r="Y226" i="4"/>
  <c r="Y218" i="4"/>
  <c r="Y208" i="4"/>
  <c r="Y198" i="4"/>
  <c r="Y174" i="4"/>
  <c r="Y164" i="4"/>
  <c r="Y157" i="4"/>
  <c r="Y147" i="4"/>
  <c r="Y136" i="4"/>
  <c r="Y35" i="4"/>
  <c r="Y26" i="4"/>
  <c r="AA129" i="4"/>
  <c r="AA386" i="4"/>
  <c r="AA380" i="4"/>
  <c r="AA370" i="4"/>
  <c r="AA361" i="4"/>
  <c r="AA347" i="4"/>
  <c r="AA337" i="4"/>
  <c r="AA330" i="4"/>
  <c r="AA320" i="4"/>
  <c r="AA312" i="4"/>
  <c r="AA304" i="4"/>
  <c r="AA295" i="4"/>
  <c r="AA288" i="4"/>
  <c r="AA280" i="4"/>
  <c r="AA268" i="4"/>
  <c r="AA258" i="4"/>
  <c r="AA252" i="4"/>
  <c r="AA242" i="4"/>
  <c r="AA233" i="4"/>
  <c r="AA226" i="4"/>
  <c r="AA218" i="4"/>
  <c r="AA208" i="4"/>
  <c r="AA198" i="4"/>
  <c r="AA174" i="4"/>
  <c r="AA164" i="4"/>
  <c r="AA157" i="4"/>
  <c r="AA147" i="4"/>
  <c r="AA136" i="4"/>
  <c r="AA35" i="4"/>
  <c r="AA26" i="4"/>
  <c r="AC129" i="4"/>
  <c r="AC386" i="4"/>
  <c r="AC380" i="4"/>
  <c r="AC370" i="4"/>
  <c r="AC361" i="4"/>
  <c r="AC347" i="4"/>
  <c r="AC337" i="4"/>
  <c r="AC330" i="4"/>
  <c r="AC320" i="4"/>
  <c r="AC312" i="4"/>
  <c r="AC304" i="4"/>
  <c r="AC295" i="4"/>
  <c r="AC288" i="4"/>
  <c r="AC280" i="4"/>
  <c r="AC268" i="4"/>
  <c r="AC258" i="4"/>
  <c r="AC252" i="4"/>
  <c r="AC242" i="4"/>
  <c r="AC233" i="4"/>
  <c r="AC226" i="4"/>
  <c r="AC218" i="4"/>
  <c r="AC208" i="4"/>
  <c r="AC198" i="4"/>
  <c r="AC174" i="4"/>
  <c r="AC164" i="4"/>
  <c r="AC157" i="4"/>
  <c r="AC147" i="4"/>
  <c r="AC136" i="4"/>
  <c r="AC35" i="4"/>
  <c r="AC26" i="4"/>
  <c r="C393" i="4"/>
  <c r="D129" i="4"/>
  <c r="D386" i="4"/>
  <c r="D370" i="4"/>
  <c r="D361" i="4"/>
  <c r="D337" i="4"/>
  <c r="D330" i="4"/>
  <c r="D320" i="4"/>
  <c r="D312" i="4"/>
  <c r="D304" i="4"/>
  <c r="D295" i="4"/>
  <c r="D288" i="4"/>
  <c r="D280" i="4"/>
  <c r="D268" i="4"/>
  <c r="D258" i="4"/>
  <c r="D252" i="4"/>
  <c r="D242" i="4"/>
  <c r="D233" i="4"/>
  <c r="D226" i="4"/>
  <c r="D218" i="4"/>
  <c r="D208" i="4"/>
  <c r="D198" i="4"/>
  <c r="D174" i="4"/>
  <c r="D164" i="4"/>
  <c r="D157" i="4"/>
  <c r="D147" i="4"/>
  <c r="D136" i="4"/>
  <c r="D35" i="4"/>
  <c r="D26" i="4"/>
  <c r="F129" i="4"/>
  <c r="F386" i="4"/>
  <c r="F370" i="4"/>
  <c r="F361" i="4"/>
  <c r="F337" i="4"/>
  <c r="F330" i="4"/>
  <c r="F320" i="4"/>
  <c r="F312" i="4"/>
  <c r="F304" i="4"/>
  <c r="F295" i="4"/>
  <c r="F288" i="4"/>
  <c r="F280" i="4"/>
  <c r="F268" i="4"/>
  <c r="F258" i="4"/>
  <c r="F252" i="4"/>
  <c r="F242" i="4"/>
  <c r="F233" i="4"/>
  <c r="F226" i="4"/>
  <c r="F218" i="4"/>
  <c r="F208" i="4"/>
  <c r="F198" i="4"/>
  <c r="F174" i="4"/>
  <c r="F164" i="4"/>
  <c r="F157" i="4"/>
  <c r="F147" i="4"/>
  <c r="F136" i="4"/>
  <c r="F35" i="4"/>
  <c r="F26" i="4"/>
  <c r="H129" i="4"/>
  <c r="H386" i="4"/>
  <c r="H370" i="4"/>
  <c r="H361" i="4"/>
  <c r="H347" i="4"/>
  <c r="H337" i="4"/>
  <c r="H330" i="4"/>
  <c r="H320" i="4"/>
  <c r="H312" i="4"/>
  <c r="H304" i="4"/>
  <c r="H295" i="4"/>
  <c r="H288" i="4"/>
  <c r="H280" i="4"/>
  <c r="H268" i="4"/>
  <c r="H258" i="4"/>
  <c r="H252" i="4"/>
  <c r="H242" i="4"/>
  <c r="H233" i="4"/>
  <c r="H226" i="4"/>
  <c r="H218" i="4"/>
  <c r="H208" i="4"/>
  <c r="H198" i="4"/>
  <c r="H174" i="4"/>
  <c r="H164" i="4"/>
  <c r="H157" i="4"/>
  <c r="H147" i="4"/>
  <c r="H136" i="4"/>
  <c r="H35" i="4"/>
  <c r="H26" i="4"/>
  <c r="J129" i="4"/>
  <c r="J386" i="4"/>
  <c r="J370" i="4"/>
  <c r="J361" i="4"/>
  <c r="J347" i="4"/>
  <c r="J337" i="4"/>
  <c r="J330" i="4"/>
  <c r="J320" i="4"/>
  <c r="J312" i="4"/>
  <c r="J304" i="4"/>
  <c r="J295" i="4"/>
  <c r="J288" i="4"/>
  <c r="J280" i="4"/>
  <c r="J268" i="4"/>
  <c r="J258" i="4"/>
  <c r="J252" i="4"/>
  <c r="J242" i="4"/>
  <c r="J233" i="4"/>
  <c r="J226" i="4"/>
  <c r="J218" i="4"/>
  <c r="J208" i="4"/>
  <c r="J198" i="4"/>
  <c r="J174" i="4"/>
  <c r="J164" i="4"/>
  <c r="J157" i="4"/>
  <c r="J147" i="4"/>
  <c r="J136" i="4"/>
  <c r="J35" i="4"/>
  <c r="J26" i="4"/>
  <c r="L129" i="4"/>
  <c r="L386" i="4"/>
  <c r="L380" i="4"/>
  <c r="L370" i="4"/>
  <c r="L361" i="4"/>
  <c r="L347" i="4"/>
  <c r="L337" i="4"/>
  <c r="L330" i="4"/>
  <c r="L320" i="4"/>
  <c r="L312" i="4"/>
  <c r="L304" i="4"/>
  <c r="L295" i="4"/>
  <c r="L288" i="4"/>
  <c r="L280" i="4"/>
  <c r="L268" i="4"/>
  <c r="L258" i="4"/>
  <c r="L252" i="4"/>
  <c r="L242" i="4"/>
  <c r="L233" i="4"/>
  <c r="L226" i="4"/>
  <c r="L218" i="4"/>
  <c r="L208" i="4"/>
  <c r="L198" i="4"/>
  <c r="L174" i="4"/>
  <c r="L164" i="4"/>
  <c r="L157" i="4"/>
  <c r="L147" i="4"/>
  <c r="L136" i="4"/>
  <c r="L35" i="4"/>
  <c r="L26" i="4"/>
  <c r="N129" i="4"/>
  <c r="N386" i="4"/>
  <c r="N380" i="4"/>
  <c r="N370" i="4"/>
  <c r="N361" i="4"/>
  <c r="N347" i="4"/>
  <c r="N337" i="4"/>
  <c r="N330" i="4"/>
  <c r="N320" i="4"/>
  <c r="N312" i="4"/>
  <c r="N304" i="4"/>
  <c r="N295" i="4"/>
  <c r="N288" i="4"/>
  <c r="N280" i="4"/>
  <c r="N268" i="4"/>
  <c r="N258" i="4"/>
  <c r="N252" i="4"/>
  <c r="N242" i="4"/>
  <c r="N233" i="4"/>
  <c r="N226" i="4"/>
  <c r="N218" i="4"/>
  <c r="N208" i="4"/>
  <c r="N198" i="4"/>
  <c r="N174" i="4"/>
  <c r="N164" i="4"/>
  <c r="N157" i="4"/>
  <c r="N147" i="4"/>
  <c r="N136" i="4"/>
  <c r="N35" i="4"/>
  <c r="N26" i="4"/>
  <c r="P129" i="4"/>
  <c r="P386" i="4"/>
  <c r="P380" i="4"/>
  <c r="P370" i="4"/>
  <c r="P361" i="4"/>
  <c r="P347" i="4"/>
  <c r="P337" i="4"/>
  <c r="P330" i="4"/>
  <c r="P320" i="4"/>
  <c r="P312" i="4"/>
  <c r="P304" i="4"/>
  <c r="P295" i="4"/>
  <c r="P288" i="4"/>
  <c r="P280" i="4"/>
  <c r="P268" i="4"/>
  <c r="P258" i="4"/>
  <c r="P252" i="4"/>
  <c r="P242" i="4"/>
  <c r="P233" i="4"/>
  <c r="P226" i="4"/>
  <c r="P218" i="4"/>
  <c r="P208" i="4"/>
  <c r="P198" i="4"/>
  <c r="P174" i="4"/>
  <c r="P164" i="4"/>
  <c r="P157" i="4"/>
  <c r="P147" i="4"/>
  <c r="P136" i="4"/>
  <c r="P35" i="4"/>
  <c r="P26" i="4"/>
  <c r="R129" i="4"/>
  <c r="R386" i="4"/>
  <c r="R380" i="4"/>
  <c r="R370" i="4"/>
  <c r="R361" i="4"/>
  <c r="R347" i="4"/>
  <c r="R337" i="4"/>
  <c r="R330" i="4"/>
  <c r="R320" i="4"/>
  <c r="R312" i="4"/>
  <c r="R304" i="4"/>
  <c r="R295" i="4"/>
  <c r="R288" i="4"/>
  <c r="R280" i="4"/>
  <c r="R268" i="4"/>
  <c r="R258" i="4"/>
  <c r="R252" i="4"/>
  <c r="R242" i="4"/>
  <c r="R233" i="4"/>
  <c r="R226" i="4"/>
  <c r="R218" i="4"/>
  <c r="R208" i="4"/>
  <c r="R198" i="4"/>
  <c r="R174" i="4"/>
  <c r="R164" i="4"/>
  <c r="R157" i="4"/>
  <c r="R147" i="4"/>
  <c r="R136" i="4"/>
  <c r="R35" i="4"/>
  <c r="R26" i="4"/>
  <c r="T129" i="4"/>
  <c r="T386" i="4"/>
  <c r="T380" i="4"/>
  <c r="T370" i="4"/>
  <c r="T361" i="4"/>
  <c r="T347" i="4"/>
  <c r="T337" i="4"/>
  <c r="T330" i="4"/>
  <c r="T320" i="4"/>
  <c r="T312" i="4"/>
  <c r="T304" i="4"/>
  <c r="T295" i="4"/>
  <c r="T288" i="4"/>
  <c r="T280" i="4"/>
  <c r="T268" i="4"/>
  <c r="T258" i="4"/>
  <c r="T252" i="4"/>
  <c r="T242" i="4"/>
  <c r="T233" i="4"/>
  <c r="T226" i="4"/>
  <c r="T218" i="4"/>
  <c r="T208" i="4"/>
  <c r="T198" i="4"/>
  <c r="T174" i="4"/>
  <c r="T164" i="4"/>
  <c r="T157" i="4"/>
  <c r="T147" i="4"/>
  <c r="T136" i="4"/>
  <c r="T35" i="4"/>
  <c r="T26" i="4"/>
  <c r="V129" i="4"/>
  <c r="V386" i="4"/>
  <c r="V380" i="4"/>
  <c r="V370" i="4"/>
  <c r="V361" i="4"/>
  <c r="V347" i="4"/>
  <c r="V337" i="4"/>
  <c r="V330" i="4"/>
  <c r="V320" i="4"/>
  <c r="V312" i="4"/>
  <c r="V304" i="4"/>
  <c r="V295" i="4"/>
  <c r="V288" i="4"/>
  <c r="V280" i="4"/>
  <c r="V268" i="4"/>
  <c r="V258" i="4"/>
  <c r="V252" i="4"/>
  <c r="V242" i="4"/>
  <c r="V233" i="4"/>
  <c r="V226" i="4"/>
  <c r="V218" i="4"/>
  <c r="V208" i="4"/>
  <c r="V198" i="4"/>
  <c r="V174" i="4"/>
  <c r="V164" i="4"/>
  <c r="V157" i="4"/>
  <c r="V147" i="4"/>
  <c r="V136" i="4"/>
  <c r="V35" i="4"/>
  <c r="V26" i="4"/>
  <c r="X129" i="4"/>
  <c r="X386" i="4"/>
  <c r="X380" i="4"/>
  <c r="X370" i="4"/>
  <c r="X361" i="4"/>
  <c r="X347" i="4"/>
  <c r="X337" i="4"/>
  <c r="X330" i="4"/>
  <c r="X320" i="4"/>
  <c r="X312" i="4"/>
  <c r="X304" i="4"/>
  <c r="X295" i="4"/>
  <c r="X288" i="4"/>
  <c r="X280" i="4"/>
  <c r="X268" i="4"/>
  <c r="X258" i="4"/>
  <c r="X252" i="4"/>
  <c r="X242" i="4"/>
  <c r="X233" i="4"/>
  <c r="X226" i="4"/>
  <c r="X218" i="4"/>
  <c r="X208" i="4"/>
  <c r="X198" i="4"/>
  <c r="X174" i="4"/>
  <c r="X164" i="4"/>
  <c r="X157" i="4"/>
  <c r="X147" i="4"/>
  <c r="X136" i="4"/>
  <c r="X35" i="4"/>
  <c r="X26" i="4"/>
  <c r="Z129" i="4"/>
  <c r="Z386" i="4"/>
  <c r="Z380" i="4"/>
  <c r="Z370" i="4"/>
  <c r="Z361" i="4"/>
  <c r="Z347" i="4"/>
  <c r="Z337" i="4"/>
  <c r="Z330" i="4"/>
  <c r="Z320" i="4"/>
  <c r="Z312" i="4"/>
  <c r="Z304" i="4"/>
  <c r="Z295" i="4"/>
  <c r="Z288" i="4"/>
  <c r="Z280" i="4"/>
  <c r="Z268" i="4"/>
  <c r="Z258" i="4"/>
  <c r="Z252" i="4"/>
  <c r="Z242" i="4"/>
  <c r="Z233" i="4"/>
  <c r="Z226" i="4"/>
  <c r="Z218" i="4"/>
  <c r="Z208" i="4"/>
  <c r="Z198" i="4"/>
  <c r="Z174" i="4"/>
  <c r="Z164" i="4"/>
  <c r="Z157" i="4"/>
  <c r="Z147" i="4"/>
  <c r="Z136" i="4"/>
  <c r="Z35" i="4"/>
  <c r="Z26" i="4"/>
  <c r="AB129" i="4"/>
  <c r="AB386" i="4"/>
  <c r="AB380" i="4"/>
  <c r="AB370" i="4"/>
  <c r="AB361" i="4"/>
  <c r="AB347" i="4"/>
  <c r="AB337" i="4"/>
  <c r="AB330" i="4"/>
  <c r="AB320" i="4"/>
  <c r="AB312" i="4"/>
  <c r="AB304" i="4"/>
  <c r="AB295" i="4"/>
  <c r="AB288" i="4"/>
  <c r="AB280" i="4"/>
  <c r="AB268" i="4"/>
  <c r="AB258" i="4"/>
  <c r="AB252" i="4"/>
  <c r="AB242" i="4"/>
  <c r="AB233" i="4"/>
  <c r="AB226" i="4"/>
  <c r="AB218" i="4"/>
  <c r="AB208" i="4"/>
  <c r="AB198" i="4"/>
  <c r="AB174" i="4"/>
  <c r="AB164" i="4"/>
  <c r="AB157" i="4"/>
  <c r="AB147" i="4"/>
  <c r="AB136" i="4"/>
  <c r="AB35" i="4"/>
  <c r="AB26" i="4"/>
  <c r="AD129" i="4"/>
  <c r="AD386" i="4"/>
  <c r="AD380" i="4"/>
  <c r="AD370" i="4"/>
  <c r="AD361" i="4"/>
  <c r="AD347" i="4"/>
  <c r="AD337" i="4"/>
  <c r="AD330" i="4"/>
  <c r="AD320" i="4"/>
  <c r="AD312" i="4"/>
  <c r="AD304" i="4"/>
  <c r="AD295" i="4"/>
  <c r="AD288" i="4"/>
  <c r="AD280" i="4"/>
  <c r="AD268" i="4"/>
  <c r="AD258" i="4"/>
  <c r="AD252" i="4"/>
  <c r="AD242" i="4"/>
  <c r="AD233" i="4"/>
  <c r="AD226" i="4"/>
  <c r="AD218" i="4"/>
  <c r="AD208" i="4"/>
  <c r="AD198" i="4"/>
  <c r="AD174" i="4"/>
  <c r="AD164" i="4"/>
  <c r="AD157" i="4"/>
  <c r="AD147" i="4"/>
  <c r="AD136" i="4"/>
  <c r="AD35" i="4"/>
  <c r="AD26" i="4"/>
  <c r="C394" i="4"/>
  <c r="C395" i="4"/>
  <c r="AG111" i="4"/>
  <c r="AG112" i="4"/>
  <c r="AG113" i="4"/>
  <c r="AG114" i="4"/>
  <c r="AG115" i="4"/>
  <c r="AG116" i="4"/>
  <c r="AG118" i="4"/>
  <c r="AD340" i="1"/>
  <c r="AB340" i="1"/>
  <c r="Z340" i="1"/>
  <c r="X340" i="1"/>
  <c r="V340" i="1"/>
  <c r="T340" i="1"/>
  <c r="R340" i="1"/>
  <c r="P340" i="1"/>
  <c r="N340" i="1"/>
  <c r="L340" i="1"/>
  <c r="J340" i="1"/>
  <c r="H340" i="1"/>
  <c r="F340" i="1"/>
  <c r="AC340" i="1"/>
  <c r="AA340" i="1"/>
  <c r="Y340" i="1"/>
  <c r="W340" i="1"/>
  <c r="U340" i="1"/>
  <c r="S340" i="1"/>
  <c r="Q340" i="1"/>
  <c r="O340" i="1"/>
  <c r="M340" i="1"/>
  <c r="K340" i="1"/>
  <c r="I340" i="1"/>
  <c r="G340" i="1"/>
  <c r="E340" i="1"/>
  <c r="D340" i="1"/>
  <c r="C340" i="1"/>
  <c r="AG111" i="1"/>
  <c r="AG117" i="1"/>
  <c r="AG125" i="1"/>
  <c r="AG133" i="1"/>
  <c r="AG141" i="1"/>
  <c r="C147" i="1"/>
  <c r="D147" i="1"/>
  <c r="E147" i="1"/>
  <c r="F147" i="1"/>
  <c r="G147" i="1"/>
  <c r="H147" i="1"/>
  <c r="I147" i="1"/>
  <c r="J147" i="1"/>
  <c r="K147" i="1"/>
  <c r="L147" i="1"/>
  <c r="M147" i="1"/>
  <c r="N147" i="1"/>
  <c r="O147" i="1"/>
  <c r="P147" i="1"/>
  <c r="Q147" i="1"/>
  <c r="R147" i="1"/>
  <c r="S147" i="1"/>
  <c r="T147" i="1"/>
  <c r="U147" i="1"/>
  <c r="V147" i="1"/>
  <c r="W147" i="1"/>
  <c r="X147" i="1"/>
  <c r="Y147" i="1"/>
  <c r="Z147" i="1"/>
  <c r="AA147" i="1"/>
  <c r="AB147" i="1"/>
  <c r="AC147" i="1"/>
  <c r="AD147" i="1"/>
  <c r="AG147" i="1"/>
  <c r="AG153" i="1"/>
  <c r="C174" i="1"/>
  <c r="D174" i="1"/>
  <c r="E174" i="1"/>
  <c r="F174" i="1"/>
  <c r="G174" i="1"/>
  <c r="H174" i="1"/>
  <c r="I174" i="1"/>
  <c r="J174" i="1"/>
  <c r="K174" i="1"/>
  <c r="L174" i="1"/>
  <c r="M174" i="1"/>
  <c r="N174" i="1"/>
  <c r="O174" i="1"/>
  <c r="P174" i="1"/>
  <c r="Q174" i="1"/>
  <c r="R174" i="1"/>
  <c r="S174" i="1"/>
  <c r="T174" i="1"/>
  <c r="U174" i="1"/>
  <c r="V174" i="1"/>
  <c r="W174" i="1"/>
  <c r="X174" i="1"/>
  <c r="Y174" i="1"/>
  <c r="Z174" i="1"/>
  <c r="AA174" i="1"/>
  <c r="AB174" i="1"/>
  <c r="AC174" i="1"/>
  <c r="AD174" i="1"/>
  <c r="AG174" i="1"/>
  <c r="AI174" i="1"/>
  <c r="AI175" i="1"/>
  <c r="AG129" i="4"/>
  <c r="AG174" i="4"/>
  <c r="AG164" i="4"/>
  <c r="AG157" i="4"/>
  <c r="AG147" i="4"/>
  <c r="AG136" i="4"/>
  <c r="AI174" i="4"/>
  <c r="AJ174" i="1"/>
  <c r="AK174" i="1"/>
  <c r="AL174" i="1"/>
  <c r="F97" i="1"/>
  <c r="D97" i="1"/>
  <c r="AD96" i="1"/>
  <c r="AB96" i="1"/>
  <c r="Z96" i="1"/>
  <c r="X96" i="1"/>
  <c r="V96" i="1"/>
  <c r="AC96" i="1"/>
  <c r="AA96" i="1"/>
  <c r="Y96" i="1"/>
  <c r="W96" i="1"/>
  <c r="J96" i="1"/>
  <c r="H96" i="1"/>
  <c r="K96" i="1"/>
  <c r="I96" i="1"/>
  <c r="G96" i="1"/>
  <c r="AD90" i="1"/>
  <c r="J90" i="1"/>
  <c r="H90" i="1"/>
  <c r="K90" i="1"/>
  <c r="I90" i="1"/>
  <c r="G90" i="1"/>
  <c r="F91" i="1"/>
  <c r="D91" i="1"/>
  <c r="AG330" i="4"/>
  <c r="E45" i="3"/>
  <c r="AG337" i="4"/>
  <c r="E46" i="3"/>
  <c r="AG347" i="4"/>
  <c r="E47" i="3"/>
  <c r="AG361" i="4"/>
  <c r="E48" i="3"/>
  <c r="AG370" i="4"/>
  <c r="E49" i="3"/>
  <c r="AG380" i="4"/>
  <c r="E50" i="3"/>
  <c r="AG386" i="4"/>
  <c r="E51" i="3"/>
  <c r="F44" i="3"/>
  <c r="C323" i="1"/>
  <c r="D323" i="1"/>
  <c r="E323" i="1"/>
  <c r="F323" i="1"/>
  <c r="G323" i="1"/>
  <c r="H323" i="1"/>
  <c r="I323" i="1"/>
  <c r="J323" i="1"/>
  <c r="K323" i="1"/>
  <c r="L323" i="1"/>
  <c r="M323" i="1"/>
  <c r="N323" i="1"/>
  <c r="O323" i="1"/>
  <c r="P323" i="1"/>
  <c r="Q323" i="1"/>
  <c r="R323" i="1"/>
  <c r="S323" i="1"/>
  <c r="T323" i="1"/>
  <c r="U323" i="1"/>
  <c r="V323" i="1"/>
  <c r="W323" i="1"/>
  <c r="X323" i="1"/>
  <c r="Y323" i="1"/>
  <c r="Z323" i="1"/>
  <c r="AA323" i="1"/>
  <c r="AB323" i="1"/>
  <c r="AC323" i="1"/>
  <c r="AD323" i="1"/>
  <c r="AG323" i="1"/>
  <c r="C45" i="3"/>
  <c r="C330" i="1"/>
  <c r="D330" i="1"/>
  <c r="E330" i="1"/>
  <c r="F330" i="1"/>
  <c r="G330" i="1"/>
  <c r="H330" i="1"/>
  <c r="I330" i="1"/>
  <c r="J330" i="1"/>
  <c r="K330" i="1"/>
  <c r="L330" i="1"/>
  <c r="M330" i="1"/>
  <c r="N330" i="1"/>
  <c r="O330" i="1"/>
  <c r="P330" i="1"/>
  <c r="Q330" i="1"/>
  <c r="R330" i="1"/>
  <c r="S330" i="1"/>
  <c r="T330" i="1"/>
  <c r="U330" i="1"/>
  <c r="V330" i="1"/>
  <c r="W330" i="1"/>
  <c r="X330" i="1"/>
  <c r="Y330" i="1"/>
  <c r="Z330" i="1"/>
  <c r="AA330" i="1"/>
  <c r="AB330" i="1"/>
  <c r="AC330" i="1"/>
  <c r="AD330" i="1"/>
  <c r="AG330" i="1"/>
  <c r="C46" i="3"/>
  <c r="AG340" i="1"/>
  <c r="C47" i="3"/>
  <c r="C353" i="1"/>
  <c r="D353" i="1"/>
  <c r="E353" i="1"/>
  <c r="F353" i="1"/>
  <c r="G353" i="1"/>
  <c r="H353" i="1"/>
  <c r="I353" i="1"/>
  <c r="J353" i="1"/>
  <c r="K353" i="1"/>
  <c r="L353" i="1"/>
  <c r="M353" i="1"/>
  <c r="N353" i="1"/>
  <c r="O353" i="1"/>
  <c r="P353" i="1"/>
  <c r="Q353" i="1"/>
  <c r="R353" i="1"/>
  <c r="S353" i="1"/>
  <c r="T353" i="1"/>
  <c r="U353" i="1"/>
  <c r="V353" i="1"/>
  <c r="W353" i="1"/>
  <c r="X353" i="1"/>
  <c r="Y353" i="1"/>
  <c r="Z353" i="1"/>
  <c r="AA353" i="1"/>
  <c r="AB353" i="1"/>
  <c r="AC353" i="1"/>
  <c r="AD353" i="1"/>
  <c r="AG353" i="1"/>
  <c r="C48" i="3"/>
  <c r="C361" i="1"/>
  <c r="D361" i="1"/>
  <c r="E361" i="1"/>
  <c r="F361" i="1"/>
  <c r="G361" i="1"/>
  <c r="H361" i="1"/>
  <c r="I361" i="1"/>
  <c r="J361" i="1"/>
  <c r="K361" i="1"/>
  <c r="L361" i="1"/>
  <c r="M361" i="1"/>
  <c r="N361" i="1"/>
  <c r="O361" i="1"/>
  <c r="P361" i="1"/>
  <c r="Q361" i="1"/>
  <c r="R361" i="1"/>
  <c r="S361" i="1"/>
  <c r="T361" i="1"/>
  <c r="U361" i="1"/>
  <c r="V361" i="1"/>
  <c r="W361" i="1"/>
  <c r="X361" i="1"/>
  <c r="Y361" i="1"/>
  <c r="Z361" i="1"/>
  <c r="AA361" i="1"/>
  <c r="AB361" i="1"/>
  <c r="AC361" i="1"/>
  <c r="AD361" i="1"/>
  <c r="AG361" i="1"/>
  <c r="C49" i="3"/>
  <c r="C370" i="1"/>
  <c r="D370" i="1"/>
  <c r="E370" i="1"/>
  <c r="F370" i="1"/>
  <c r="G370" i="1"/>
  <c r="H370" i="1"/>
  <c r="I370" i="1"/>
  <c r="J370" i="1"/>
  <c r="K370" i="1"/>
  <c r="L370" i="1"/>
  <c r="M370" i="1"/>
  <c r="N370" i="1"/>
  <c r="O370" i="1"/>
  <c r="P370" i="1"/>
  <c r="Q370" i="1"/>
  <c r="R370" i="1"/>
  <c r="S370" i="1"/>
  <c r="T370" i="1"/>
  <c r="U370" i="1"/>
  <c r="V370" i="1"/>
  <c r="W370" i="1"/>
  <c r="X370" i="1"/>
  <c r="Y370" i="1"/>
  <c r="Z370" i="1"/>
  <c r="AA370" i="1"/>
  <c r="AB370" i="1"/>
  <c r="AC370" i="1"/>
  <c r="AD370" i="1"/>
  <c r="AG370" i="1"/>
  <c r="C50" i="3"/>
  <c r="C376" i="1"/>
  <c r="D376" i="1"/>
  <c r="E376" i="1"/>
  <c r="F376" i="1"/>
  <c r="G376" i="1"/>
  <c r="H376" i="1"/>
  <c r="I376" i="1"/>
  <c r="J376" i="1"/>
  <c r="K376" i="1"/>
  <c r="L376" i="1"/>
  <c r="M376" i="1"/>
  <c r="N376" i="1"/>
  <c r="O376" i="1"/>
  <c r="P376" i="1"/>
  <c r="Q376" i="1"/>
  <c r="R376" i="1"/>
  <c r="S376" i="1"/>
  <c r="T376" i="1"/>
  <c r="U376" i="1"/>
  <c r="V376" i="1"/>
  <c r="W376" i="1"/>
  <c r="X376" i="1"/>
  <c r="Y376" i="1"/>
  <c r="Z376" i="1"/>
  <c r="AG376" i="1"/>
  <c r="C51" i="3"/>
  <c r="D44" i="3"/>
  <c r="H44" i="3"/>
  <c r="AG26" i="4"/>
  <c r="E7" i="3"/>
  <c r="AG35" i="4"/>
  <c r="E8" i="3"/>
  <c r="F6" i="3"/>
  <c r="C26" i="1"/>
  <c r="D26" i="1"/>
  <c r="E26" i="1"/>
  <c r="F26" i="1"/>
  <c r="G26" i="1"/>
  <c r="H26" i="1"/>
  <c r="I26" i="1"/>
  <c r="I379" i="1" s="1"/>
  <c r="J26" i="1"/>
  <c r="J379" i="1" s="1"/>
  <c r="K26" i="1"/>
  <c r="L26" i="1"/>
  <c r="M26" i="1"/>
  <c r="N26" i="1"/>
  <c r="O26" i="1"/>
  <c r="P26" i="1"/>
  <c r="Q26" i="1"/>
  <c r="R26" i="1"/>
  <c r="S26" i="1"/>
  <c r="T26" i="1"/>
  <c r="U26" i="1"/>
  <c r="V26" i="1"/>
  <c r="W26" i="1"/>
  <c r="X26" i="1"/>
  <c r="Y26" i="1"/>
  <c r="Z26" i="1"/>
  <c r="AA26" i="1"/>
  <c r="AB26" i="1"/>
  <c r="AC26" i="1"/>
  <c r="AD26" i="1"/>
  <c r="AG26" i="1"/>
  <c r="C7" i="3"/>
  <c r="C35" i="1"/>
  <c r="D35" i="1"/>
  <c r="E35" i="1"/>
  <c r="F35" i="1"/>
  <c r="G35" i="1"/>
  <c r="H35" i="1"/>
  <c r="I35" i="1"/>
  <c r="J35" i="1"/>
  <c r="K35" i="1"/>
  <c r="L35" i="1"/>
  <c r="M35" i="1"/>
  <c r="N35" i="1"/>
  <c r="O35" i="1"/>
  <c r="P35" i="1"/>
  <c r="Q35" i="1"/>
  <c r="R35" i="1"/>
  <c r="S35" i="1"/>
  <c r="T35" i="1"/>
  <c r="U35" i="1"/>
  <c r="V35" i="1"/>
  <c r="W35" i="1"/>
  <c r="X35" i="1"/>
  <c r="Y35" i="1"/>
  <c r="Z35" i="1"/>
  <c r="AA35" i="1"/>
  <c r="AB35" i="1"/>
  <c r="AC35" i="1"/>
  <c r="AD35" i="1"/>
  <c r="AG35" i="1"/>
  <c r="C8" i="3"/>
  <c r="D6" i="3"/>
  <c r="H6" i="3"/>
  <c r="E10" i="3"/>
  <c r="E11" i="3"/>
  <c r="E12" i="3"/>
  <c r="E13" i="3"/>
  <c r="E14" i="3"/>
  <c r="E15" i="3"/>
  <c r="E19" i="3"/>
  <c r="F9" i="3"/>
  <c r="C43" i="1"/>
  <c r="D43" i="1"/>
  <c r="E43" i="1"/>
  <c r="F43" i="1"/>
  <c r="G43" i="1"/>
  <c r="H43" i="1"/>
  <c r="I43" i="1"/>
  <c r="J43" i="1"/>
  <c r="K43" i="1"/>
  <c r="L43" i="1"/>
  <c r="M43" i="1"/>
  <c r="N43" i="1"/>
  <c r="O43" i="1"/>
  <c r="P43" i="1"/>
  <c r="Q43" i="1"/>
  <c r="R43" i="1"/>
  <c r="S43" i="1"/>
  <c r="T43" i="1"/>
  <c r="U43" i="1"/>
  <c r="V43" i="1"/>
  <c r="W43" i="1"/>
  <c r="X43" i="1"/>
  <c r="Y43" i="1"/>
  <c r="Z43" i="1"/>
  <c r="AA43" i="1"/>
  <c r="AB43" i="1"/>
  <c r="AC43" i="1"/>
  <c r="AD43" i="1"/>
  <c r="AG43" i="1"/>
  <c r="C10" i="3"/>
  <c r="C49" i="1"/>
  <c r="D49" i="1"/>
  <c r="E49" i="1"/>
  <c r="F49" i="1"/>
  <c r="G49" i="1"/>
  <c r="H49" i="1"/>
  <c r="I49" i="1"/>
  <c r="J49" i="1"/>
  <c r="K49" i="1"/>
  <c r="L49" i="1"/>
  <c r="M49" i="1"/>
  <c r="N49" i="1"/>
  <c r="O49" i="1"/>
  <c r="P49" i="1"/>
  <c r="Q49" i="1"/>
  <c r="R49" i="1"/>
  <c r="S49" i="1"/>
  <c r="T49" i="1"/>
  <c r="U49" i="1"/>
  <c r="V49" i="1"/>
  <c r="W49" i="1"/>
  <c r="X49" i="1"/>
  <c r="Y49" i="1"/>
  <c r="Z49" i="1"/>
  <c r="AA49" i="1"/>
  <c r="AB49" i="1"/>
  <c r="AC49" i="1"/>
  <c r="AD49" i="1"/>
  <c r="AG49" i="1"/>
  <c r="C11" i="3"/>
  <c r="C57" i="1"/>
  <c r="D57" i="1"/>
  <c r="E57" i="1"/>
  <c r="F57" i="1"/>
  <c r="G57" i="1"/>
  <c r="H57" i="1"/>
  <c r="I57" i="1"/>
  <c r="J57" i="1"/>
  <c r="K57" i="1"/>
  <c r="L57" i="1"/>
  <c r="M57" i="1"/>
  <c r="N57" i="1"/>
  <c r="O57" i="1"/>
  <c r="P57" i="1"/>
  <c r="Q57" i="1"/>
  <c r="R57" i="1"/>
  <c r="S57" i="1"/>
  <c r="T57" i="1"/>
  <c r="U57" i="1"/>
  <c r="V57" i="1"/>
  <c r="W57" i="1"/>
  <c r="X57" i="1"/>
  <c r="Y57" i="1"/>
  <c r="Z57" i="1"/>
  <c r="AA57" i="1"/>
  <c r="AB57" i="1"/>
  <c r="AC57" i="1"/>
  <c r="AD57" i="1"/>
  <c r="AG57" i="1"/>
  <c r="C12" i="3"/>
  <c r="C65" i="1"/>
  <c r="D65" i="1"/>
  <c r="E65" i="1"/>
  <c r="F65" i="1"/>
  <c r="G65" i="1"/>
  <c r="H65" i="1"/>
  <c r="I65" i="1"/>
  <c r="J65" i="1"/>
  <c r="K65" i="1"/>
  <c r="L65" i="1"/>
  <c r="M65" i="1"/>
  <c r="N65" i="1"/>
  <c r="O65" i="1"/>
  <c r="P65" i="1"/>
  <c r="Q65" i="1"/>
  <c r="R65" i="1"/>
  <c r="S65" i="1"/>
  <c r="T65" i="1"/>
  <c r="U65" i="1"/>
  <c r="V65" i="1"/>
  <c r="W65" i="1"/>
  <c r="X65" i="1"/>
  <c r="Y65" i="1"/>
  <c r="Z65" i="1"/>
  <c r="AA65" i="1"/>
  <c r="AB65" i="1"/>
  <c r="AC65" i="1"/>
  <c r="AD65" i="1"/>
  <c r="AG65" i="1"/>
  <c r="C13" i="3"/>
  <c r="C73" i="1"/>
  <c r="D73" i="1"/>
  <c r="E73" i="1"/>
  <c r="F73" i="1"/>
  <c r="G73" i="1"/>
  <c r="H73" i="1"/>
  <c r="I73" i="1"/>
  <c r="J73" i="1"/>
  <c r="K73" i="1"/>
  <c r="L73" i="1"/>
  <c r="M73" i="1"/>
  <c r="N73" i="1"/>
  <c r="O73" i="1"/>
  <c r="P73" i="1"/>
  <c r="Q73" i="1"/>
  <c r="R73" i="1"/>
  <c r="S73" i="1"/>
  <c r="T73" i="1"/>
  <c r="U73" i="1"/>
  <c r="V73" i="1"/>
  <c r="W73" i="1"/>
  <c r="X73" i="1"/>
  <c r="Y73" i="1"/>
  <c r="Z73" i="1"/>
  <c r="AA73" i="1"/>
  <c r="AB73" i="1"/>
  <c r="AC73" i="1"/>
  <c r="AD73" i="1"/>
  <c r="AG73" i="1"/>
  <c r="C14" i="3"/>
  <c r="C79" i="1"/>
  <c r="D79" i="1"/>
  <c r="E79" i="1"/>
  <c r="F79" i="1"/>
  <c r="G79" i="1"/>
  <c r="H79" i="1"/>
  <c r="I79" i="1"/>
  <c r="J79" i="1"/>
  <c r="K79" i="1"/>
  <c r="L79" i="1"/>
  <c r="M79" i="1"/>
  <c r="N79" i="1"/>
  <c r="O79" i="1"/>
  <c r="P79" i="1"/>
  <c r="Q79" i="1"/>
  <c r="R79" i="1"/>
  <c r="S79" i="1"/>
  <c r="T79" i="1"/>
  <c r="U79" i="1"/>
  <c r="V79" i="1"/>
  <c r="W79" i="1"/>
  <c r="X79" i="1"/>
  <c r="Y79" i="1"/>
  <c r="Z79" i="1"/>
  <c r="AA79" i="1"/>
  <c r="AB79" i="1"/>
  <c r="AC79" i="1"/>
  <c r="AD79" i="1"/>
  <c r="AG79" i="1"/>
  <c r="C15" i="3"/>
  <c r="C85" i="1"/>
  <c r="D85" i="1"/>
  <c r="E85" i="1"/>
  <c r="F85" i="1"/>
  <c r="G85" i="1"/>
  <c r="H85" i="1"/>
  <c r="I85" i="1"/>
  <c r="J85" i="1"/>
  <c r="K85" i="1"/>
  <c r="L85" i="1"/>
  <c r="M85" i="1"/>
  <c r="N85" i="1"/>
  <c r="O85" i="1"/>
  <c r="P85" i="1"/>
  <c r="Q85" i="1"/>
  <c r="R85" i="1"/>
  <c r="S85" i="1"/>
  <c r="T85" i="1"/>
  <c r="U85" i="1"/>
  <c r="V85" i="1"/>
  <c r="W85" i="1"/>
  <c r="X85" i="1"/>
  <c r="Y85" i="1"/>
  <c r="Z85" i="1"/>
  <c r="AA85" i="1"/>
  <c r="AB85" i="1"/>
  <c r="AC85" i="1"/>
  <c r="AD85" i="1"/>
  <c r="AG85" i="1"/>
  <c r="C16" i="3"/>
  <c r="C106" i="1"/>
  <c r="D106" i="1"/>
  <c r="E106" i="1"/>
  <c r="F106" i="1"/>
  <c r="G106" i="1"/>
  <c r="H106" i="1"/>
  <c r="I106" i="1"/>
  <c r="J106" i="1"/>
  <c r="K106" i="1"/>
  <c r="L106" i="1"/>
  <c r="M106" i="1"/>
  <c r="N106" i="1"/>
  <c r="O106" i="1"/>
  <c r="P106" i="1"/>
  <c r="Q106" i="1"/>
  <c r="R106" i="1"/>
  <c r="S106" i="1"/>
  <c r="T106" i="1"/>
  <c r="U106" i="1"/>
  <c r="V106" i="1"/>
  <c r="W106" i="1"/>
  <c r="X106" i="1"/>
  <c r="Y106" i="1"/>
  <c r="Z106" i="1"/>
  <c r="AA106" i="1"/>
  <c r="AB106" i="1"/>
  <c r="AC106" i="1"/>
  <c r="AD106" i="1"/>
  <c r="AG106" i="1"/>
  <c r="C19" i="3"/>
  <c r="D9" i="3"/>
  <c r="H9" i="3"/>
  <c r="E21" i="3"/>
  <c r="E22" i="3"/>
  <c r="E23" i="3"/>
  <c r="E24" i="3"/>
  <c r="E25" i="3"/>
  <c r="E26" i="3"/>
  <c r="F20" i="3"/>
  <c r="C129" i="1"/>
  <c r="D129" i="1"/>
  <c r="E129" i="1"/>
  <c r="F129" i="1"/>
  <c r="G129" i="1"/>
  <c r="H129" i="1"/>
  <c r="I129" i="1"/>
  <c r="J129" i="1"/>
  <c r="K129" i="1"/>
  <c r="L129" i="1"/>
  <c r="M129" i="1"/>
  <c r="N129" i="1"/>
  <c r="O129" i="1"/>
  <c r="P129" i="1"/>
  <c r="Q129" i="1"/>
  <c r="R129" i="1"/>
  <c r="S129" i="1"/>
  <c r="T129" i="1"/>
  <c r="U129" i="1"/>
  <c r="V129" i="1"/>
  <c r="W129" i="1"/>
  <c r="X129" i="1"/>
  <c r="Y129" i="1"/>
  <c r="Z129" i="1"/>
  <c r="AA129" i="1"/>
  <c r="AB129" i="1"/>
  <c r="AC129" i="1"/>
  <c r="AD129" i="1"/>
  <c r="AG129" i="1"/>
  <c r="C21" i="3"/>
  <c r="C136" i="1"/>
  <c r="D136" i="1"/>
  <c r="E136" i="1"/>
  <c r="F136" i="1"/>
  <c r="G136" i="1"/>
  <c r="H136" i="1"/>
  <c r="I136" i="1"/>
  <c r="J136" i="1"/>
  <c r="K136" i="1"/>
  <c r="L136" i="1"/>
  <c r="M136" i="1"/>
  <c r="N136" i="1"/>
  <c r="O136" i="1"/>
  <c r="P136" i="1"/>
  <c r="Q136" i="1"/>
  <c r="R136" i="1"/>
  <c r="S136" i="1"/>
  <c r="T136" i="1"/>
  <c r="U136" i="1"/>
  <c r="V136" i="1"/>
  <c r="W136" i="1"/>
  <c r="X136" i="1"/>
  <c r="Y136" i="1"/>
  <c r="Z136" i="1"/>
  <c r="AA136" i="1"/>
  <c r="AB136" i="1"/>
  <c r="AC136" i="1"/>
  <c r="AD136" i="1"/>
  <c r="AG136" i="1"/>
  <c r="C22" i="3"/>
  <c r="C23" i="3"/>
  <c r="C157" i="1"/>
  <c r="D157" i="1"/>
  <c r="E157" i="1"/>
  <c r="F157" i="1"/>
  <c r="G157" i="1"/>
  <c r="H157" i="1"/>
  <c r="I157" i="1"/>
  <c r="J157" i="1"/>
  <c r="K157" i="1"/>
  <c r="L157" i="1"/>
  <c r="M157" i="1"/>
  <c r="N157" i="1"/>
  <c r="O157" i="1"/>
  <c r="P157" i="1"/>
  <c r="Q157" i="1"/>
  <c r="R157" i="1"/>
  <c r="S157" i="1"/>
  <c r="T157" i="1"/>
  <c r="U157" i="1"/>
  <c r="V157" i="1"/>
  <c r="W157" i="1"/>
  <c r="X157" i="1"/>
  <c r="Y157" i="1"/>
  <c r="Z157" i="1"/>
  <c r="AA157" i="1"/>
  <c r="AB157" i="1"/>
  <c r="AC157" i="1"/>
  <c r="AD157" i="1"/>
  <c r="AG157" i="1"/>
  <c r="C24" i="3"/>
  <c r="C164" i="1"/>
  <c r="D164" i="1"/>
  <c r="E164" i="1"/>
  <c r="F164" i="1"/>
  <c r="G164" i="1"/>
  <c r="H164" i="1"/>
  <c r="I164" i="1"/>
  <c r="J164" i="1"/>
  <c r="K164" i="1"/>
  <c r="L164" i="1"/>
  <c r="M164" i="1"/>
  <c r="N164" i="1"/>
  <c r="O164" i="1"/>
  <c r="P164" i="1"/>
  <c r="Q164" i="1"/>
  <c r="R164" i="1"/>
  <c r="S164" i="1"/>
  <c r="T164" i="1"/>
  <c r="U164" i="1"/>
  <c r="V164" i="1"/>
  <c r="W164" i="1"/>
  <c r="X164" i="1"/>
  <c r="Y164" i="1"/>
  <c r="Z164" i="1"/>
  <c r="AA164" i="1"/>
  <c r="AB164" i="1"/>
  <c r="AC164" i="1"/>
  <c r="AD164" i="1"/>
  <c r="AG164" i="1"/>
  <c r="C25" i="3"/>
  <c r="C26" i="3"/>
  <c r="D20" i="3"/>
  <c r="H20" i="3"/>
  <c r="AG198" i="4"/>
  <c r="E28" i="3"/>
  <c r="AG208" i="4"/>
  <c r="E29" i="3"/>
  <c r="AG218" i="4"/>
  <c r="E30" i="3"/>
  <c r="AG226" i="4"/>
  <c r="E31" i="3"/>
  <c r="AG233" i="4"/>
  <c r="E32" i="3"/>
  <c r="AG242" i="4"/>
  <c r="E33" i="3"/>
  <c r="AG252" i="4"/>
  <c r="E34" i="3"/>
  <c r="F27" i="3"/>
  <c r="C198" i="1"/>
  <c r="D198" i="1"/>
  <c r="D379" i="1" s="1"/>
  <c r="E198" i="1"/>
  <c r="F198" i="1"/>
  <c r="G198" i="1"/>
  <c r="H198" i="1"/>
  <c r="I198" i="1"/>
  <c r="J198" i="1"/>
  <c r="K198" i="1"/>
  <c r="K379" i="1" s="1"/>
  <c r="L198" i="1"/>
  <c r="L379" i="1" s="1"/>
  <c r="M198" i="1"/>
  <c r="M379" i="1" s="1"/>
  <c r="N198" i="1"/>
  <c r="N379" i="1" s="1"/>
  <c r="O198" i="1"/>
  <c r="O379" i="1" s="1"/>
  <c r="P198" i="1"/>
  <c r="P379" i="1" s="1"/>
  <c r="Q198" i="1"/>
  <c r="R198" i="1"/>
  <c r="S198" i="1"/>
  <c r="T198" i="1"/>
  <c r="U198" i="1"/>
  <c r="V198" i="1"/>
  <c r="W198" i="1"/>
  <c r="X198" i="1"/>
  <c r="Y198" i="1"/>
  <c r="Z198" i="1"/>
  <c r="AA198" i="1"/>
  <c r="AB198" i="1"/>
  <c r="AC198" i="1"/>
  <c r="AD198" i="1"/>
  <c r="AG198" i="1"/>
  <c r="C28" i="3"/>
  <c r="C207" i="1"/>
  <c r="D207" i="1"/>
  <c r="E207" i="1"/>
  <c r="F207" i="1"/>
  <c r="G207" i="1"/>
  <c r="H207" i="1"/>
  <c r="I207" i="1"/>
  <c r="J207" i="1"/>
  <c r="K207" i="1"/>
  <c r="L207" i="1"/>
  <c r="M207" i="1"/>
  <c r="N207" i="1"/>
  <c r="O207" i="1"/>
  <c r="P207" i="1"/>
  <c r="Q207" i="1"/>
  <c r="R207" i="1"/>
  <c r="S207" i="1"/>
  <c r="T207" i="1"/>
  <c r="U207" i="1"/>
  <c r="V207" i="1"/>
  <c r="W207" i="1"/>
  <c r="X207" i="1"/>
  <c r="Y207" i="1"/>
  <c r="Z207" i="1"/>
  <c r="AA207" i="1"/>
  <c r="AB207" i="1"/>
  <c r="AC207" i="1"/>
  <c r="AD207" i="1"/>
  <c r="AG207" i="1"/>
  <c r="C29" i="3"/>
  <c r="C216" i="1"/>
  <c r="D216" i="1"/>
  <c r="E216" i="1"/>
  <c r="F216" i="1"/>
  <c r="G216" i="1"/>
  <c r="H216" i="1"/>
  <c r="I216" i="1"/>
  <c r="J216" i="1"/>
  <c r="K216" i="1"/>
  <c r="L216" i="1"/>
  <c r="M216" i="1"/>
  <c r="N216" i="1"/>
  <c r="O216" i="1"/>
  <c r="P216" i="1"/>
  <c r="Q216" i="1"/>
  <c r="R216" i="1"/>
  <c r="S216" i="1"/>
  <c r="T216" i="1"/>
  <c r="U216" i="1"/>
  <c r="V216" i="1"/>
  <c r="W216" i="1"/>
  <c r="X216" i="1"/>
  <c r="Y216" i="1"/>
  <c r="Z216" i="1"/>
  <c r="AA216" i="1"/>
  <c r="AB216" i="1"/>
  <c r="AC216" i="1"/>
  <c r="AD216" i="1"/>
  <c r="AG216" i="1"/>
  <c r="C30" i="3"/>
  <c r="C223" i="1"/>
  <c r="D223" i="1"/>
  <c r="E223" i="1"/>
  <c r="F223" i="1"/>
  <c r="G223" i="1"/>
  <c r="H223" i="1"/>
  <c r="I223" i="1"/>
  <c r="J223" i="1"/>
  <c r="K223" i="1"/>
  <c r="L223" i="1"/>
  <c r="M223" i="1"/>
  <c r="N223" i="1"/>
  <c r="O223" i="1"/>
  <c r="P223" i="1"/>
  <c r="Q223" i="1"/>
  <c r="R223" i="1"/>
  <c r="S223" i="1"/>
  <c r="T223" i="1"/>
  <c r="U223" i="1"/>
  <c r="V223" i="1"/>
  <c r="W223" i="1"/>
  <c r="X223" i="1"/>
  <c r="Y223" i="1"/>
  <c r="Z223" i="1"/>
  <c r="AA223" i="1"/>
  <c r="AB223" i="1"/>
  <c r="AC223" i="1"/>
  <c r="AD223" i="1"/>
  <c r="AG223" i="1"/>
  <c r="C31" i="3"/>
  <c r="C229" i="1"/>
  <c r="D229" i="1"/>
  <c r="E229" i="1"/>
  <c r="F229" i="1"/>
  <c r="G229" i="1"/>
  <c r="H229" i="1"/>
  <c r="I229" i="1"/>
  <c r="J229" i="1"/>
  <c r="K229" i="1"/>
  <c r="L229" i="1"/>
  <c r="M229" i="1"/>
  <c r="N229" i="1"/>
  <c r="O229" i="1"/>
  <c r="P229" i="1"/>
  <c r="Q229" i="1"/>
  <c r="R229" i="1"/>
  <c r="S229" i="1"/>
  <c r="T229" i="1"/>
  <c r="U229" i="1"/>
  <c r="V229" i="1"/>
  <c r="W229" i="1"/>
  <c r="X229" i="1"/>
  <c r="Y229" i="1"/>
  <c r="Z229" i="1"/>
  <c r="AA229" i="1"/>
  <c r="AB229" i="1"/>
  <c r="AC229" i="1"/>
  <c r="AD229" i="1"/>
  <c r="AG229" i="1"/>
  <c r="C32" i="3"/>
  <c r="C237" i="1"/>
  <c r="D237" i="1"/>
  <c r="E237" i="1"/>
  <c r="F237" i="1"/>
  <c r="G237" i="1"/>
  <c r="H237" i="1"/>
  <c r="I237" i="1"/>
  <c r="J237" i="1"/>
  <c r="K237" i="1"/>
  <c r="L237" i="1"/>
  <c r="M237" i="1"/>
  <c r="N237" i="1"/>
  <c r="O237" i="1"/>
  <c r="P237" i="1"/>
  <c r="Q237" i="1"/>
  <c r="R237" i="1"/>
  <c r="S237" i="1"/>
  <c r="T237" i="1"/>
  <c r="U237" i="1"/>
  <c r="V237" i="1"/>
  <c r="W237" i="1"/>
  <c r="X237" i="1"/>
  <c r="Y237" i="1"/>
  <c r="Z237" i="1"/>
  <c r="AA237" i="1"/>
  <c r="AB237" i="1"/>
  <c r="AC237" i="1"/>
  <c r="AD237" i="1"/>
  <c r="AG237" i="1"/>
  <c r="C33" i="3"/>
  <c r="C245" i="1"/>
  <c r="D245" i="1"/>
  <c r="E245" i="1"/>
  <c r="F245" i="1"/>
  <c r="G245" i="1"/>
  <c r="H245" i="1"/>
  <c r="I245" i="1"/>
  <c r="J245" i="1"/>
  <c r="K245" i="1"/>
  <c r="L245" i="1"/>
  <c r="M245" i="1"/>
  <c r="N245" i="1"/>
  <c r="O245" i="1"/>
  <c r="P245" i="1"/>
  <c r="Q245" i="1"/>
  <c r="R245" i="1"/>
  <c r="S245" i="1"/>
  <c r="T245" i="1"/>
  <c r="U245" i="1"/>
  <c r="V245" i="1"/>
  <c r="W245" i="1"/>
  <c r="X245" i="1"/>
  <c r="Y245" i="1"/>
  <c r="Z245" i="1"/>
  <c r="AA245" i="1"/>
  <c r="AB245" i="1"/>
  <c r="AC245" i="1"/>
  <c r="AD245" i="1"/>
  <c r="AG245" i="1"/>
  <c r="C34" i="3"/>
  <c r="D27" i="3"/>
  <c r="H27" i="3"/>
  <c r="AG258" i="4"/>
  <c r="E36" i="3"/>
  <c r="AG268" i="4"/>
  <c r="E37" i="3"/>
  <c r="AG280" i="4"/>
  <c r="E38" i="3"/>
  <c r="AG288" i="4"/>
  <c r="E39" i="3"/>
  <c r="AG295" i="4"/>
  <c r="E40" i="3"/>
  <c r="AG304" i="4"/>
  <c r="E41" i="3"/>
  <c r="AG312" i="4"/>
  <c r="E42" i="3"/>
  <c r="AG320" i="4"/>
  <c r="E43" i="3"/>
  <c r="F35" i="3"/>
  <c r="C251" i="1"/>
  <c r="D251" i="1"/>
  <c r="E251" i="1"/>
  <c r="F251" i="1"/>
  <c r="G251" i="1"/>
  <c r="H251" i="1"/>
  <c r="I251" i="1"/>
  <c r="J251" i="1"/>
  <c r="K251" i="1"/>
  <c r="L251" i="1"/>
  <c r="M251" i="1"/>
  <c r="N251" i="1"/>
  <c r="O251" i="1"/>
  <c r="P251" i="1"/>
  <c r="Q251" i="1"/>
  <c r="R251" i="1"/>
  <c r="S251" i="1"/>
  <c r="T251" i="1"/>
  <c r="U251" i="1"/>
  <c r="V251" i="1"/>
  <c r="W251" i="1"/>
  <c r="X251" i="1"/>
  <c r="Y251" i="1"/>
  <c r="Z251" i="1"/>
  <c r="AA251" i="1"/>
  <c r="AB251" i="1"/>
  <c r="AC251" i="1"/>
  <c r="AD251" i="1"/>
  <c r="AG251" i="1"/>
  <c r="C36" i="3"/>
  <c r="C261" i="1"/>
  <c r="D261" i="1"/>
  <c r="E261" i="1"/>
  <c r="F261" i="1"/>
  <c r="G261" i="1"/>
  <c r="H261" i="1"/>
  <c r="I261" i="1"/>
  <c r="J261" i="1"/>
  <c r="K261" i="1"/>
  <c r="L261" i="1"/>
  <c r="M261" i="1"/>
  <c r="N261" i="1"/>
  <c r="O261" i="1"/>
  <c r="P261" i="1"/>
  <c r="Q261" i="1"/>
  <c r="R261" i="1"/>
  <c r="S261" i="1"/>
  <c r="T261" i="1"/>
  <c r="U261" i="1"/>
  <c r="V261" i="1"/>
  <c r="W261" i="1"/>
  <c r="X261" i="1"/>
  <c r="Y261" i="1"/>
  <c r="Z261" i="1"/>
  <c r="AA261" i="1"/>
  <c r="AB261" i="1"/>
  <c r="AC261" i="1"/>
  <c r="AD261" i="1"/>
  <c r="AG261" i="1"/>
  <c r="C37" i="3"/>
  <c r="C273" i="1"/>
  <c r="D273" i="1"/>
  <c r="E273" i="1"/>
  <c r="F273" i="1"/>
  <c r="G273" i="1"/>
  <c r="H273" i="1"/>
  <c r="I273" i="1"/>
  <c r="J273" i="1"/>
  <c r="K273" i="1"/>
  <c r="L273" i="1"/>
  <c r="M273" i="1"/>
  <c r="N273" i="1"/>
  <c r="O273" i="1"/>
  <c r="P273" i="1"/>
  <c r="Q273" i="1"/>
  <c r="R273" i="1"/>
  <c r="S273" i="1"/>
  <c r="T273" i="1"/>
  <c r="U273" i="1"/>
  <c r="V273" i="1"/>
  <c r="W273" i="1"/>
  <c r="X273" i="1"/>
  <c r="Y273" i="1"/>
  <c r="Z273" i="1"/>
  <c r="AA273" i="1"/>
  <c r="AB273" i="1"/>
  <c r="AC273" i="1"/>
  <c r="AD273" i="1"/>
  <c r="AG273" i="1"/>
  <c r="C38" i="3"/>
  <c r="C281" i="1"/>
  <c r="D281" i="1"/>
  <c r="E281" i="1"/>
  <c r="F281" i="1"/>
  <c r="G281" i="1"/>
  <c r="H281" i="1"/>
  <c r="I281" i="1"/>
  <c r="J281" i="1"/>
  <c r="K281" i="1"/>
  <c r="L281" i="1"/>
  <c r="M281" i="1"/>
  <c r="N281" i="1"/>
  <c r="O281" i="1"/>
  <c r="P281" i="1"/>
  <c r="Q281" i="1"/>
  <c r="R281" i="1"/>
  <c r="S281" i="1"/>
  <c r="T281" i="1"/>
  <c r="U281" i="1"/>
  <c r="V281" i="1"/>
  <c r="W281" i="1"/>
  <c r="X281" i="1"/>
  <c r="Y281" i="1"/>
  <c r="Z281" i="1"/>
  <c r="AA281" i="1"/>
  <c r="AB281" i="1"/>
  <c r="AC281" i="1"/>
  <c r="AD281" i="1"/>
  <c r="AG281" i="1"/>
  <c r="C39" i="3"/>
  <c r="C288" i="1"/>
  <c r="D288" i="1"/>
  <c r="E288" i="1"/>
  <c r="F288" i="1"/>
  <c r="G288" i="1"/>
  <c r="H288" i="1"/>
  <c r="I288" i="1"/>
  <c r="J288" i="1"/>
  <c r="K288" i="1"/>
  <c r="L288" i="1"/>
  <c r="M288" i="1"/>
  <c r="N288" i="1"/>
  <c r="O288" i="1"/>
  <c r="P288" i="1"/>
  <c r="Q288" i="1"/>
  <c r="R288" i="1"/>
  <c r="S288" i="1"/>
  <c r="T288" i="1"/>
  <c r="U288" i="1"/>
  <c r="V288" i="1"/>
  <c r="W288" i="1"/>
  <c r="X288" i="1"/>
  <c r="Y288" i="1"/>
  <c r="Z288" i="1"/>
  <c r="AA288" i="1"/>
  <c r="AB288" i="1"/>
  <c r="AC288" i="1"/>
  <c r="AD288" i="1"/>
  <c r="AG288" i="1"/>
  <c r="C40" i="3"/>
  <c r="C297" i="1"/>
  <c r="D297" i="1"/>
  <c r="E297" i="1"/>
  <c r="F297" i="1"/>
  <c r="G297" i="1"/>
  <c r="H297" i="1"/>
  <c r="I297" i="1"/>
  <c r="J297" i="1"/>
  <c r="K297" i="1"/>
  <c r="L297" i="1"/>
  <c r="M297" i="1"/>
  <c r="N297" i="1"/>
  <c r="O297" i="1"/>
  <c r="P297" i="1"/>
  <c r="Q297" i="1"/>
  <c r="R297" i="1"/>
  <c r="S297" i="1"/>
  <c r="T297" i="1"/>
  <c r="U297" i="1"/>
  <c r="V297" i="1"/>
  <c r="W297" i="1"/>
  <c r="X297" i="1"/>
  <c r="Y297" i="1"/>
  <c r="Z297" i="1"/>
  <c r="AA297" i="1"/>
  <c r="AB297" i="1"/>
  <c r="AC297" i="1"/>
  <c r="AD297" i="1"/>
  <c r="AG297" i="1"/>
  <c r="C41" i="3"/>
  <c r="C305" i="1"/>
  <c r="D305" i="1"/>
  <c r="E305" i="1"/>
  <c r="F305" i="1"/>
  <c r="G305" i="1"/>
  <c r="H305" i="1"/>
  <c r="I305" i="1"/>
  <c r="J305" i="1"/>
  <c r="K305" i="1"/>
  <c r="L305" i="1"/>
  <c r="M305" i="1"/>
  <c r="N305" i="1"/>
  <c r="O305" i="1"/>
  <c r="P305" i="1"/>
  <c r="Q305" i="1"/>
  <c r="R305" i="1"/>
  <c r="S305" i="1"/>
  <c r="T305" i="1"/>
  <c r="U305" i="1"/>
  <c r="V305" i="1"/>
  <c r="W305" i="1"/>
  <c r="X305" i="1"/>
  <c r="Y305" i="1"/>
  <c r="Z305" i="1"/>
  <c r="AA305" i="1"/>
  <c r="AB305" i="1"/>
  <c r="AC305" i="1"/>
  <c r="AD305" i="1"/>
  <c r="AG305" i="1"/>
  <c r="C42" i="3"/>
  <c r="C313" i="1"/>
  <c r="D313" i="1"/>
  <c r="E313" i="1"/>
  <c r="F313" i="1"/>
  <c r="G313" i="1"/>
  <c r="H313" i="1"/>
  <c r="I313" i="1"/>
  <c r="J313" i="1"/>
  <c r="K313" i="1"/>
  <c r="L313" i="1"/>
  <c r="M313" i="1"/>
  <c r="N313" i="1"/>
  <c r="O313" i="1"/>
  <c r="P313" i="1"/>
  <c r="Q313" i="1"/>
  <c r="R313" i="1"/>
  <c r="S313" i="1"/>
  <c r="T313" i="1"/>
  <c r="U313" i="1"/>
  <c r="V313" i="1"/>
  <c r="W313" i="1"/>
  <c r="X313" i="1"/>
  <c r="Y313" i="1"/>
  <c r="Z313" i="1"/>
  <c r="AA313" i="1"/>
  <c r="AB313" i="1"/>
  <c r="AC313" i="1"/>
  <c r="AD313" i="1"/>
  <c r="AG313" i="1"/>
  <c r="C43" i="3"/>
  <c r="D35" i="3"/>
  <c r="H35" i="3"/>
  <c r="G1" i="3"/>
  <c r="I44" i="3"/>
  <c r="I35" i="3"/>
  <c r="I27" i="3"/>
  <c r="I20" i="3"/>
  <c r="I9" i="3"/>
  <c r="I6" i="3"/>
  <c r="I1" i="3"/>
  <c r="AE1" i="4"/>
  <c r="S2" i="4"/>
  <c r="S3" i="4"/>
  <c r="S4" i="4"/>
  <c r="S1" i="4"/>
  <c r="F5" i="4"/>
  <c r="C5" i="4"/>
  <c r="C2" i="4"/>
  <c r="C3" i="4"/>
  <c r="C4" i="4"/>
  <c r="C1" i="4"/>
  <c r="C1" i="1"/>
  <c r="AE1" i="1"/>
  <c r="S2" i="1"/>
  <c r="S3" i="1"/>
  <c r="S4" i="1"/>
  <c r="S1" i="1"/>
  <c r="F5" i="1"/>
  <c r="C5" i="1"/>
  <c r="C4" i="1"/>
  <c r="C2" i="1"/>
  <c r="C3" i="1"/>
  <c r="A4" i="3"/>
  <c r="A3" i="3"/>
  <c r="A2" i="3"/>
  <c r="A1" i="3"/>
  <c r="E385" i="1"/>
  <c r="E384" i="1"/>
  <c r="G51" i="3"/>
  <c r="G50" i="3"/>
  <c r="G49" i="3"/>
  <c r="G48" i="3"/>
  <c r="G47" i="3"/>
  <c r="G46" i="3"/>
  <c r="G45" i="3"/>
  <c r="G43" i="3"/>
  <c r="G42" i="3"/>
  <c r="G41" i="3"/>
  <c r="G40" i="3"/>
  <c r="G39" i="3"/>
  <c r="G38" i="3"/>
  <c r="G37" i="3"/>
  <c r="G36" i="3"/>
  <c r="G34" i="3"/>
  <c r="G33" i="3"/>
  <c r="G32" i="3"/>
  <c r="G31" i="3"/>
  <c r="G30" i="3"/>
  <c r="G29" i="3"/>
  <c r="G28" i="3"/>
  <c r="G26" i="3"/>
  <c r="G25" i="3"/>
  <c r="G24" i="3"/>
  <c r="G23" i="3"/>
  <c r="G22" i="3"/>
  <c r="G21" i="3"/>
  <c r="G19" i="3"/>
  <c r="G16" i="3"/>
  <c r="G15" i="3"/>
  <c r="G14" i="3"/>
  <c r="G13" i="3"/>
  <c r="G12" i="3"/>
  <c r="G11" i="3"/>
  <c r="G10" i="3"/>
  <c r="G8" i="3"/>
  <c r="G7" i="3"/>
  <c r="AI386" i="4"/>
  <c r="AI387" i="4"/>
  <c r="AI320" i="4"/>
  <c r="AJ313" i="1"/>
  <c r="AI321" i="4"/>
  <c r="AI252" i="4"/>
  <c r="AJ245" i="1"/>
  <c r="AI253" i="4"/>
  <c r="E386" i="1"/>
  <c r="AI35" i="4"/>
  <c r="AJ35" i="1"/>
  <c r="AI36" i="4"/>
  <c r="AJ106" i="1"/>
  <c r="AI175" i="4"/>
  <c r="AI106" i="1"/>
  <c r="AG12" i="4"/>
  <c r="AG13" i="4"/>
  <c r="AG14" i="4"/>
  <c r="AG15" i="4"/>
  <c r="AG16" i="4"/>
  <c r="AG17" i="4"/>
  <c r="AG18" i="4"/>
  <c r="AG19" i="4"/>
  <c r="AG20" i="4"/>
  <c r="AG21" i="4"/>
  <c r="AG22" i="4"/>
  <c r="AG23" i="4"/>
  <c r="AG24" i="4"/>
  <c r="AG25" i="4"/>
  <c r="D27" i="4"/>
  <c r="F27" i="4"/>
  <c r="AG30" i="4"/>
  <c r="AG31" i="4"/>
  <c r="AG32" i="4"/>
  <c r="AG33" i="4"/>
  <c r="AG34" i="4"/>
  <c r="D36" i="4"/>
  <c r="F36" i="4"/>
  <c r="AG40" i="4"/>
  <c r="AG41" i="4"/>
  <c r="AG42" i="4"/>
  <c r="D44" i="4"/>
  <c r="F44" i="4"/>
  <c r="AG47" i="4"/>
  <c r="AG48" i="4"/>
  <c r="D50" i="4"/>
  <c r="F50" i="4"/>
  <c r="AG53" i="4"/>
  <c r="AG54" i="4"/>
  <c r="AG55" i="4"/>
  <c r="AG56" i="4"/>
  <c r="D58" i="4"/>
  <c r="F58" i="4"/>
  <c r="AG61" i="4"/>
  <c r="AG62" i="4"/>
  <c r="AG63" i="4"/>
  <c r="AG64" i="4"/>
  <c r="D66" i="4"/>
  <c r="F66" i="4"/>
  <c r="AG69" i="4"/>
  <c r="AG70" i="4"/>
  <c r="AG71" i="4"/>
  <c r="AG72" i="4"/>
  <c r="D74" i="4"/>
  <c r="F74" i="4"/>
  <c r="AG77" i="4"/>
  <c r="AG78" i="4"/>
  <c r="D80" i="4"/>
  <c r="F80" i="4"/>
  <c r="AG119" i="4"/>
  <c r="AG120" i="4"/>
  <c r="AG121" i="4"/>
  <c r="AG122" i="4"/>
  <c r="AG123" i="4"/>
  <c r="AG124" i="4"/>
  <c r="AG125" i="4"/>
  <c r="AG126" i="4"/>
  <c r="AG127" i="4"/>
  <c r="AG128" i="4"/>
  <c r="D130" i="4"/>
  <c r="F130" i="4"/>
  <c r="AG133" i="4"/>
  <c r="AG134" i="4"/>
  <c r="AG135" i="4"/>
  <c r="D137" i="4"/>
  <c r="F137" i="4"/>
  <c r="AG140" i="4"/>
  <c r="AG141" i="4"/>
  <c r="AG142" i="4"/>
  <c r="AG143" i="4"/>
  <c r="AG144" i="4"/>
  <c r="AG145" i="4"/>
  <c r="AG146" i="4"/>
  <c r="D148" i="4"/>
  <c r="F148" i="4"/>
  <c r="AG151" i="4"/>
  <c r="AG152" i="4"/>
  <c r="AG153" i="4"/>
  <c r="AG154" i="4"/>
  <c r="AG155" i="4"/>
  <c r="AG156" i="4"/>
  <c r="D158" i="4"/>
  <c r="F158" i="4"/>
  <c r="AG161" i="4"/>
  <c r="AG162" i="4"/>
  <c r="AG163" i="4"/>
  <c r="D165" i="4"/>
  <c r="F165" i="4"/>
  <c r="AG168" i="4"/>
  <c r="AG169" i="4"/>
  <c r="AG170" i="4"/>
  <c r="AG171" i="4"/>
  <c r="AG172" i="4"/>
  <c r="AG173" i="4"/>
  <c r="D175" i="4"/>
  <c r="F175" i="4"/>
  <c r="AG179" i="4"/>
  <c r="AG180" i="4"/>
  <c r="AG181" i="4"/>
  <c r="AG182" i="4"/>
  <c r="AG183" i="4"/>
  <c r="AG184" i="4"/>
  <c r="AG185" i="4"/>
  <c r="AG186" i="4"/>
  <c r="AG187" i="4"/>
  <c r="AG188" i="4"/>
  <c r="AG189" i="4"/>
  <c r="AG190" i="4"/>
  <c r="AG191" i="4"/>
  <c r="AG192" i="4"/>
  <c r="AG193" i="4"/>
  <c r="AG195" i="4"/>
  <c r="AG196" i="4"/>
  <c r="AG197" i="4"/>
  <c r="D199" i="4"/>
  <c r="F199" i="4"/>
  <c r="AG202" i="4"/>
  <c r="AG203" i="4"/>
  <c r="AG204" i="4"/>
  <c r="AG206" i="4"/>
  <c r="AG207" i="4"/>
  <c r="D209" i="4"/>
  <c r="F209" i="4"/>
  <c r="AG212" i="4"/>
  <c r="AG213" i="4"/>
  <c r="AG214" i="4"/>
  <c r="AG215" i="4"/>
  <c r="AG217" i="4"/>
  <c r="D219" i="4"/>
  <c r="F219" i="4"/>
  <c r="AG222" i="4"/>
  <c r="AG223" i="4"/>
  <c r="AG225" i="4"/>
  <c r="D227" i="4"/>
  <c r="F227" i="4"/>
  <c r="AG230" i="4"/>
  <c r="AG232" i="4"/>
  <c r="D234" i="4"/>
  <c r="F234" i="4"/>
  <c r="AG237" i="4"/>
  <c r="AG238" i="4"/>
  <c r="AG240" i="4"/>
  <c r="D243" i="4"/>
  <c r="F243" i="4"/>
  <c r="AG248" i="4"/>
  <c r="AG249" i="4"/>
  <c r="AG250" i="4"/>
  <c r="AG251" i="4"/>
  <c r="D253" i="4"/>
  <c r="F253" i="4"/>
  <c r="AG257" i="4"/>
  <c r="D259" i="4"/>
  <c r="F259" i="4"/>
  <c r="AG262" i="4"/>
  <c r="AG263" i="4"/>
  <c r="AG264" i="4"/>
  <c r="AG265" i="4"/>
  <c r="AG266" i="4"/>
  <c r="AG267" i="4"/>
  <c r="D269" i="4"/>
  <c r="F269" i="4"/>
  <c r="AG272" i="4"/>
  <c r="AG273" i="4"/>
  <c r="AG274" i="4"/>
  <c r="AG275" i="4"/>
  <c r="AG276" i="4"/>
  <c r="AG277" i="4"/>
  <c r="AG278" i="4"/>
  <c r="AG279" i="4"/>
  <c r="D281" i="4"/>
  <c r="F281" i="4"/>
  <c r="AG284" i="4"/>
  <c r="AG285" i="4"/>
  <c r="AG286" i="4"/>
  <c r="AG287" i="4"/>
  <c r="D289" i="4"/>
  <c r="F289" i="4"/>
  <c r="AG292" i="4"/>
  <c r="AG293" i="4"/>
  <c r="AG294" i="4"/>
  <c r="D296" i="4"/>
  <c r="F296" i="4"/>
  <c r="AG299" i="4"/>
  <c r="AG300" i="4"/>
  <c r="AG301" i="4"/>
  <c r="AG302" i="4"/>
  <c r="AG303" i="4"/>
  <c r="D305" i="4"/>
  <c r="F305" i="4"/>
  <c r="AG308" i="4"/>
  <c r="AG309" i="4"/>
  <c r="AG310" i="4"/>
  <c r="AG311" i="4"/>
  <c r="D313" i="4"/>
  <c r="F313" i="4"/>
  <c r="AG316" i="4"/>
  <c r="AG317" i="4"/>
  <c r="AG318" i="4"/>
  <c r="AG319" i="4"/>
  <c r="D321" i="4"/>
  <c r="F321" i="4"/>
  <c r="AG325" i="4"/>
  <c r="AG326" i="4"/>
  <c r="AG327" i="4"/>
  <c r="AG328" i="4"/>
  <c r="AG329" i="4"/>
  <c r="D331" i="4"/>
  <c r="F331" i="4"/>
  <c r="AG334" i="4"/>
  <c r="AG335" i="4"/>
  <c r="AG336" i="4"/>
  <c r="D338" i="4"/>
  <c r="F338" i="4"/>
  <c r="AG341" i="4"/>
  <c r="AG342" i="4"/>
  <c r="AG343" i="4"/>
  <c r="AG345" i="4"/>
  <c r="AG346" i="4"/>
  <c r="D348" i="4"/>
  <c r="F348" i="4"/>
  <c r="AG351" i="4"/>
  <c r="AG352" i="4"/>
  <c r="AG353" i="4"/>
  <c r="AG354" i="4"/>
  <c r="AG356" i="4"/>
  <c r="AG357" i="4"/>
  <c r="AG358" i="4"/>
  <c r="AG359" i="4"/>
  <c r="AG360" i="4"/>
  <c r="D362" i="4"/>
  <c r="F362" i="4"/>
  <c r="AG365" i="4"/>
  <c r="AG366" i="4"/>
  <c r="AG367" i="4"/>
  <c r="AG369" i="4"/>
  <c r="D371" i="4"/>
  <c r="F371" i="4"/>
  <c r="AG374" i="4"/>
  <c r="AG375" i="4"/>
  <c r="AG377" i="4"/>
  <c r="AG378" i="4"/>
  <c r="AG379" i="4"/>
  <c r="D381" i="4"/>
  <c r="F381" i="4"/>
  <c r="AG384" i="4"/>
  <c r="AG385" i="4"/>
  <c r="D387" i="4"/>
  <c r="F387" i="4"/>
  <c r="AI389" i="4"/>
  <c r="AK106" i="1"/>
  <c r="AI35" i="1"/>
  <c r="AK35" i="1"/>
  <c r="AI245" i="1"/>
  <c r="AK245" i="1"/>
  <c r="AI313" i="1"/>
  <c r="AK313" i="1"/>
  <c r="AK379" i="1"/>
  <c r="AL35" i="1"/>
  <c r="AL106" i="1"/>
  <c r="AL245" i="1"/>
  <c r="AL313" i="1"/>
  <c r="AL377" i="1"/>
  <c r="AL379" i="1"/>
  <c r="AJ379" i="1"/>
  <c r="AG236" i="1"/>
  <c r="F377" i="1"/>
  <c r="D377" i="1"/>
  <c r="D175" i="1"/>
  <c r="D165" i="1"/>
  <c r="F107" i="1"/>
  <c r="D238" i="1"/>
  <c r="D217" i="1"/>
  <c r="D208" i="1"/>
  <c r="F314" i="1"/>
  <c r="F354" i="1"/>
  <c r="F252" i="1"/>
  <c r="AG352" i="1"/>
  <c r="AG312" i="1"/>
  <c r="AG260" i="1"/>
  <c r="AG259" i="1"/>
  <c r="AG258" i="1"/>
  <c r="AG257" i="1"/>
  <c r="AG256" i="1"/>
  <c r="AG255" i="1"/>
  <c r="AG250" i="1"/>
  <c r="AG241" i="1"/>
  <c r="AG194" i="1"/>
  <c r="AG215" i="1"/>
  <c r="AG192" i="1"/>
  <c r="AG191" i="1"/>
  <c r="AG173" i="1"/>
  <c r="AG119" i="1"/>
  <c r="AG105" i="1"/>
  <c r="AG104" i="1"/>
  <c r="AG103" i="1"/>
  <c r="AG102" i="1"/>
  <c r="AG101" i="1"/>
  <c r="AG311" i="1"/>
  <c r="AG13" i="1"/>
  <c r="AG14" i="1"/>
  <c r="AG15" i="1"/>
  <c r="AG17" i="1"/>
  <c r="AG18" i="1"/>
  <c r="AG19" i="1"/>
  <c r="AG20" i="1"/>
  <c r="AG21" i="1"/>
  <c r="AG22" i="1"/>
  <c r="AG23" i="1"/>
  <c r="AG24" i="1"/>
  <c r="AG25" i="1"/>
  <c r="AG30" i="1"/>
  <c r="AG31" i="1"/>
  <c r="AG32" i="1"/>
  <c r="AG33" i="1"/>
  <c r="AG34" i="1"/>
  <c r="AG40" i="1"/>
  <c r="AG41" i="1"/>
  <c r="AG42" i="1"/>
  <c r="AG47" i="1"/>
  <c r="AG48" i="1"/>
  <c r="AG53" i="1"/>
  <c r="AG54" i="1"/>
  <c r="AG55" i="1"/>
  <c r="AG56" i="1"/>
  <c r="AG61" i="1"/>
  <c r="AG62" i="1"/>
  <c r="AG63" i="1"/>
  <c r="AG64" i="1"/>
  <c r="AG69" i="1"/>
  <c r="AG70" i="1"/>
  <c r="AG71" i="1"/>
  <c r="AG72" i="1"/>
  <c r="AG77" i="1"/>
  <c r="AG78" i="1"/>
  <c r="AG83" i="1"/>
  <c r="AG84" i="1"/>
  <c r="AG100" i="1"/>
  <c r="AG112" i="1"/>
  <c r="AG113" i="1"/>
  <c r="AG114" i="1"/>
  <c r="AG115" i="1"/>
  <c r="AG116" i="1"/>
  <c r="AG118" i="1"/>
  <c r="AG120" i="1"/>
  <c r="AG121" i="1"/>
  <c r="AG122" i="1"/>
  <c r="AG123" i="1"/>
  <c r="AG124" i="1"/>
  <c r="AG126" i="1"/>
  <c r="AG127" i="1"/>
  <c r="AG128" i="1"/>
  <c r="AG134" i="1"/>
  <c r="AG135" i="1"/>
  <c r="AG140" i="1"/>
  <c r="AG142" i="1"/>
  <c r="AG143" i="1"/>
  <c r="AG144" i="1"/>
  <c r="AG145" i="1"/>
  <c r="AG146" i="1"/>
  <c r="AG151" i="1"/>
  <c r="AG152" i="1"/>
  <c r="AG154" i="1"/>
  <c r="AG155" i="1"/>
  <c r="AG156" i="1"/>
  <c r="AG161" i="1"/>
  <c r="AG162" i="1"/>
  <c r="AG163" i="1"/>
  <c r="AG168" i="1"/>
  <c r="AG169" i="1"/>
  <c r="AG170" i="1"/>
  <c r="AG171" i="1"/>
  <c r="AG172" i="1"/>
  <c r="AG179" i="1"/>
  <c r="AG180" i="1"/>
  <c r="AG181" i="1"/>
  <c r="AG182" i="1"/>
  <c r="AG183" i="1"/>
  <c r="AG184" i="1"/>
  <c r="AG186" i="1"/>
  <c r="AG187" i="1"/>
  <c r="AG188" i="1"/>
  <c r="AG189" i="1"/>
  <c r="AG190" i="1"/>
  <c r="AG193" i="1"/>
  <c r="AG195" i="1"/>
  <c r="AG197" i="1"/>
  <c r="AG202" i="1"/>
  <c r="AG203" i="1"/>
  <c r="AG204" i="1"/>
  <c r="AG205" i="1"/>
  <c r="AG206" i="1"/>
  <c r="AG211" i="1"/>
  <c r="AG212" i="1"/>
  <c r="AG213" i="1"/>
  <c r="AG214" i="1"/>
  <c r="AG220" i="1"/>
  <c r="AG221" i="1"/>
  <c r="AG222" i="1"/>
  <c r="AG227" i="1"/>
  <c r="AG228" i="1"/>
  <c r="AG233" i="1"/>
  <c r="AG234" i="1"/>
  <c r="AG235" i="1"/>
  <c r="AG242" i="1"/>
  <c r="AG243" i="1"/>
  <c r="AG244" i="1"/>
  <c r="AG265" i="1"/>
  <c r="AG266" i="1"/>
  <c r="AG267" i="1"/>
  <c r="AG268" i="1"/>
  <c r="AG269" i="1"/>
  <c r="AG270" i="1"/>
  <c r="AG271" i="1"/>
  <c r="AG272" i="1"/>
  <c r="AG277" i="1"/>
  <c r="AG278" i="1"/>
  <c r="AG279" i="1"/>
  <c r="AG280" i="1"/>
  <c r="AG285" i="1"/>
  <c r="AG286" i="1"/>
  <c r="AG287" i="1"/>
  <c r="AG292" i="1"/>
  <c r="AG293" i="1"/>
  <c r="AG294" i="1"/>
  <c r="AG295" i="1"/>
  <c r="AG296" i="1"/>
  <c r="AG301" i="1"/>
  <c r="AG302" i="1"/>
  <c r="AG303" i="1"/>
  <c r="AG304" i="1"/>
  <c r="AG309" i="1"/>
  <c r="AG310" i="1"/>
  <c r="AG318" i="1"/>
  <c r="AG319" i="1"/>
  <c r="AG320" i="1"/>
  <c r="AG321" i="1"/>
  <c r="AG322" i="1"/>
  <c r="AG327" i="1"/>
  <c r="AG328" i="1"/>
  <c r="AG329" i="1"/>
  <c r="AG335" i="1"/>
  <c r="AG336" i="1"/>
  <c r="AG337" i="1"/>
  <c r="AG338" i="1"/>
  <c r="AG339" i="1"/>
  <c r="AG344" i="1"/>
  <c r="AG345" i="1"/>
  <c r="AG346" i="1"/>
  <c r="AG347" i="1"/>
  <c r="AG348" i="1"/>
  <c r="AG349" i="1"/>
  <c r="AG350" i="1"/>
  <c r="AG351" i="1"/>
  <c r="AG357" i="1"/>
  <c r="AG358" i="1"/>
  <c r="AG359" i="1"/>
  <c r="AG360" i="1"/>
  <c r="AG365" i="1"/>
  <c r="AG366" i="1"/>
  <c r="AG367" i="1"/>
  <c r="AG368" i="1"/>
  <c r="AG369" i="1"/>
  <c r="AG374" i="1"/>
  <c r="AG375" i="1"/>
  <c r="AG12" i="1"/>
  <c r="F208" i="1"/>
  <c r="F199" i="1"/>
  <c r="F158" i="1"/>
  <c r="F148" i="1"/>
  <c r="F137" i="1"/>
  <c r="F130" i="1"/>
  <c r="F80" i="1"/>
  <c r="F74" i="1"/>
  <c r="D44" i="1"/>
  <c r="F230" i="1"/>
  <c r="D282" i="1"/>
  <c r="D298" i="1"/>
  <c r="F246" i="1"/>
  <c r="D252" i="1"/>
  <c r="D354" i="1"/>
  <c r="D314" i="1"/>
  <c r="D224" i="1"/>
  <c r="F44" i="1"/>
  <c r="D262" i="1"/>
  <c r="D199" i="1"/>
  <c r="D74" i="1"/>
  <c r="D130" i="1"/>
  <c r="F224" i="1"/>
  <c r="D274" i="1"/>
  <c r="D289" i="1"/>
  <c r="D306" i="1"/>
  <c r="D324" i="1"/>
  <c r="D331" i="1"/>
  <c r="D341" i="1"/>
  <c r="D362" i="1"/>
  <c r="D371" i="1"/>
  <c r="D230" i="1"/>
  <c r="D137" i="1"/>
  <c r="D148" i="1"/>
  <c r="D158" i="1"/>
  <c r="F274" i="1"/>
  <c r="F282" i="1"/>
  <c r="F289" i="1"/>
  <c r="F298" i="1"/>
  <c r="F306" i="1"/>
  <c r="F324" i="1"/>
  <c r="F331" i="1"/>
  <c r="F341" i="1"/>
  <c r="F362" i="1"/>
  <c r="F371" i="1"/>
  <c r="F262" i="1"/>
  <c r="D246" i="1"/>
  <c r="F217" i="1"/>
  <c r="F238" i="1"/>
  <c r="F165" i="1"/>
  <c r="F175" i="1"/>
  <c r="F50" i="1"/>
  <c r="D107" i="1"/>
  <c r="F58" i="1"/>
  <c r="D58" i="1"/>
  <c r="F66" i="1"/>
  <c r="F86" i="1"/>
  <c r="D66" i="1"/>
  <c r="F27" i="1"/>
  <c r="D27" i="1"/>
  <c r="F36" i="1"/>
  <c r="D36" i="1"/>
  <c r="D50" i="1"/>
  <c r="D86" i="1"/>
  <c r="D80" i="1"/>
  <c r="AI377" i="1"/>
  <c r="H379" i="1" l="1"/>
  <c r="G379" i="1"/>
  <c r="F379" i="1"/>
  <c r="C385" i="1" s="1"/>
  <c r="G385" i="1" s="1"/>
  <c r="I4" i="3" s="1"/>
  <c r="E379" i="1"/>
  <c r="C379" i="1"/>
  <c r="C384" i="1" l="1"/>
  <c r="AI379" i="1"/>
  <c r="AI378" i="1" l="1"/>
  <c r="AI246" i="1"/>
  <c r="AI107" i="1"/>
  <c r="AI314" i="1"/>
  <c r="AI36" i="1"/>
  <c r="G384" i="1"/>
  <c r="I3" i="3" s="1"/>
  <c r="C386" i="1"/>
  <c r="G386" i="1" s="1"/>
</calcChain>
</file>

<file path=xl/sharedStrings.xml><?xml version="1.0" encoding="utf-8"?>
<sst xmlns="http://schemas.openxmlformats.org/spreadsheetml/2006/main" count="912" uniqueCount="286">
  <si>
    <t>Total Program Hours</t>
  </si>
  <si>
    <t>DATE:</t>
  </si>
  <si>
    <t xml:space="preserve">SCHOOL NAME:  </t>
  </si>
  <si>
    <t>Theory</t>
  </si>
  <si>
    <t xml:space="preserve">ADDRESS:  </t>
  </si>
  <si>
    <t>HandsOn</t>
  </si>
  <si>
    <t>PERSON APPLYING AND TITLE:</t>
  </si>
  <si>
    <t>Sheet 1</t>
  </si>
  <si>
    <t>Sheet 2</t>
  </si>
  <si>
    <t>Total</t>
  </si>
  <si>
    <t xml:space="preserve">DEALER SPONSOR: </t>
  </si>
  <si>
    <t>Section 1</t>
  </si>
  <si>
    <t>Safe Operation</t>
  </si>
  <si>
    <t>PHONE/FAX:</t>
  </si>
  <si>
    <t>1a</t>
  </si>
  <si>
    <t>Theory and Operation</t>
  </si>
  <si>
    <t xml:space="preserve">EMAIL: </t>
  </si>
  <si>
    <t>1b</t>
  </si>
  <si>
    <t>Adminstrative</t>
  </si>
  <si>
    <t xml:space="preserve">PROGRAM NAME: </t>
  </si>
  <si>
    <t>Section 2</t>
  </si>
  <si>
    <t xml:space="preserve">Electronics/Electrical Systems </t>
  </si>
  <si>
    <t>Fundamental Knowledge</t>
  </si>
  <si>
    <t xml:space="preserve">DEPT. CHAIR/HEAD: </t>
  </si>
  <si>
    <t>Ohm's Law</t>
  </si>
  <si>
    <t>CONTACT NAME:</t>
  </si>
  <si>
    <t>12 and 24 Volt Cranking Systems</t>
  </si>
  <si>
    <t>12 and 24 Volt Charging Systems</t>
  </si>
  <si>
    <t>Lighting, Accessory and Control Systems</t>
  </si>
  <si>
    <t>Electrical Schematics/Diagrams</t>
  </si>
  <si>
    <t>Data Communications Networks</t>
  </si>
  <si>
    <t>Telematics and Emerging Technologies</t>
  </si>
  <si>
    <t>Electric Drive and Hybrid System Familiarization</t>
  </si>
  <si>
    <t>Diagnostics</t>
  </si>
  <si>
    <t>Section 3</t>
  </si>
  <si>
    <t>Hydraulics/Hydrostatics Systems</t>
  </si>
  <si>
    <t>Theory and Operation of Hydraulics and Hydrostatics</t>
  </si>
  <si>
    <t>Fluids, Transfer Components and Filtering</t>
  </si>
  <si>
    <t>Maintenance Procedures</t>
  </si>
  <si>
    <t>Component Repair and Replacement</t>
  </si>
  <si>
    <t>Hydraulic Schematics</t>
  </si>
  <si>
    <t>Diagnostics:Systems and Component Troubleshooting</t>
  </si>
  <si>
    <t>Section 4</t>
  </si>
  <si>
    <t>Power Train Systems</t>
  </si>
  <si>
    <t>Differential, Final Drive, Undercarriage and Driveshaft Function</t>
  </si>
  <si>
    <t>Theory of Hydraulic and Pneumatic Braking Systems</t>
  </si>
  <si>
    <t>Understanding Maintenance Practices in Powertrains</t>
  </si>
  <si>
    <t>Power Train Schematics and flow diagrams</t>
  </si>
  <si>
    <t>Troubleshooting and Failure Analysis</t>
  </si>
  <si>
    <t>Section 5</t>
  </si>
  <si>
    <t>Engine Systems</t>
  </si>
  <si>
    <t>Safety</t>
  </si>
  <si>
    <t>Maintenance Practices</t>
  </si>
  <si>
    <t>Engine Subsystem Components</t>
  </si>
  <si>
    <t>Fuel and Governing Systems, Mechanical and Electronic</t>
  </si>
  <si>
    <t>Section 6</t>
  </si>
  <si>
    <t xml:space="preserve">Air Conditioning and Heating Systems - </t>
  </si>
  <si>
    <t>AC System Operation</t>
  </si>
  <si>
    <t>Servicing AC systems</t>
  </si>
  <si>
    <t>Testing, Troubleshooting, and Diagnosing</t>
  </si>
  <si>
    <t>Heating System Operation</t>
  </si>
  <si>
    <t>Servicing Heating Systems</t>
  </si>
  <si>
    <t>AED Accreditation Program Analysis &amp; Application</t>
  </si>
  <si>
    <t>PLEASE NOTE: 1. At the top of each column in the yellow cell fill the the course name or course number for each to be considered. 2. You are allowed to add columns if needed. 3. To make a note next to a row, insert a number in the "NO. FOR FOOT NOTE" column.  and add to bottom of spreadsheet.</t>
  </si>
  <si>
    <t>NO. FOR FOOT NOTE</t>
  </si>
  <si>
    <t>Course Areas</t>
  </si>
  <si>
    <t xml:space="preserve">DIESL117 AUTO MANUAL TRANSMISSIONS	</t>
  </si>
  <si>
    <t xml:space="preserve">DIESL118 CLUTCH SERVICE	</t>
  </si>
  <si>
    <t xml:space="preserve">DIESL119 AUTOMATIC TRANSMISSIONS	</t>
  </si>
  <si>
    <t xml:space="preserve">DIESL120 DRIVELINE SERVICE	</t>
  </si>
  <si>
    <t xml:space="preserve">vDIESL121 DIFFERENTIAL/FINAL DRIVE	</t>
  </si>
  <si>
    <t>DIESL122 WHEEL ENDS</t>
  </si>
  <si>
    <t xml:space="preserve">DIESL123 SRVC MANUAL TRANSMISSIONS	</t>
  </si>
  <si>
    <t>FROM  SPREAD SHEET 2</t>
  </si>
  <si>
    <t>NEW TOTAL HRS</t>
  </si>
  <si>
    <t>% TOTAL</t>
  </si>
  <si>
    <t>Hands-on</t>
  </si>
  <si>
    <t>1a.1</t>
  </si>
  <si>
    <t>Identification and use of basic tools</t>
  </si>
  <si>
    <t>1a.2</t>
  </si>
  <si>
    <t>Use of lifting equipment</t>
  </si>
  <si>
    <t>1a.3</t>
  </si>
  <si>
    <t>Use of various cleaning equipment</t>
  </si>
  <si>
    <t>1a.4</t>
  </si>
  <si>
    <t>Use of fluid pressure testing equipment</t>
  </si>
  <si>
    <t>1a.5</t>
  </si>
  <si>
    <t>Environment of a service facility</t>
  </si>
  <si>
    <t>1a.6</t>
  </si>
  <si>
    <t>Machine operation and identificaiton</t>
  </si>
  <si>
    <t>1a.7</t>
  </si>
  <si>
    <t>Mandated Regulations</t>
  </si>
  <si>
    <t>1a.8</t>
  </si>
  <si>
    <t>Shop and in-field practices</t>
  </si>
  <si>
    <t>1a.9</t>
  </si>
  <si>
    <t>Battery electric vehicles</t>
  </si>
  <si>
    <t>Hazard prevention and identification</t>
  </si>
  <si>
    <t>Total Hours Spent</t>
  </si>
  <si>
    <t>Hands-On</t>
  </si>
  <si>
    <t>1b.1</t>
  </si>
  <si>
    <t>comprehend basic academic functions</t>
  </si>
  <si>
    <t>1b.2</t>
  </si>
  <si>
    <t>utilize industry software and electronic communication systems and reference resources</t>
  </si>
  <si>
    <t>1b.3</t>
  </si>
  <si>
    <t>demonstrate an awareness of expected company goals and objectives</t>
  </si>
  <si>
    <t>1b.4</t>
  </si>
  <si>
    <t>define basic business practices</t>
  </si>
  <si>
    <t>1b.5</t>
  </si>
  <si>
    <t>explain department goals and procedures</t>
  </si>
  <si>
    <t>Atomic structure</t>
  </si>
  <si>
    <t>Electron theory of electricity and magnetism</t>
  </si>
  <si>
    <t xml:space="preserve">Capacitors and Batteries </t>
  </si>
  <si>
    <t>Ohm’s Law theory and Watts theory</t>
  </si>
  <si>
    <t>applications to series, parallel and series/parallel DC Circuits</t>
  </si>
  <si>
    <t>Components</t>
  </si>
  <si>
    <t>Operation</t>
  </si>
  <si>
    <t>Troubleshooting</t>
  </si>
  <si>
    <t>Test and replace if requried</t>
  </si>
  <si>
    <t>Test and replace if required</t>
  </si>
  <si>
    <t>How to read schematics/diagrams</t>
  </si>
  <si>
    <t>How to use schematics/diagrams</t>
  </si>
  <si>
    <t>Data Communication Networks</t>
  </si>
  <si>
    <t>Understand communication standards and published error codes</t>
  </si>
  <si>
    <t>Troubleshoot Network Health</t>
  </si>
  <si>
    <t>Recognize and understand how basic systems communicate through telematics</t>
  </si>
  <si>
    <t>Hybrid Systems: recognizehybrid and electric drive systems as they relate to safety concerns</t>
  </si>
  <si>
    <t>Failure analysis and diagnostics on a required on an engine driven simulator or machine</t>
  </si>
  <si>
    <t>Mastering use of all test equipment</t>
  </si>
  <si>
    <t>Use of technical manuals and troubleshooting flow charts</t>
  </si>
  <si>
    <t>Use of schematic diagrams</t>
  </si>
  <si>
    <t>Use of an interactive equipment diagnostic program</t>
  </si>
  <si>
    <t>Demonstrate technical write-up competency</t>
  </si>
  <si>
    <t xml:space="preserve">Hydraulics/Hydrostatics  </t>
  </si>
  <si>
    <t>Learn basic hydraulic and hydrostatic principles</t>
  </si>
  <si>
    <t>Understand the difference between open and closed center systems</t>
  </si>
  <si>
    <t>Applications of hydraulic systems</t>
  </si>
  <si>
    <t>Basic hydrostatic principles and systems</t>
  </si>
  <si>
    <t>Exhibit a knowledge of Hydraulic Safety Practices</t>
  </si>
  <si>
    <t>The difference between the various displacement pumps</t>
  </si>
  <si>
    <t>Identify various pumps, parts and operation</t>
  </si>
  <si>
    <t>Identifying types of swash plate control</t>
  </si>
  <si>
    <t>The difference between fixed, variable displacement and 2 speed motors</t>
  </si>
  <si>
    <t>Identify various pump motors and operation of each; gear, vane, radial and axial piston motors and gerotors.</t>
  </si>
  <si>
    <t>Function and uses electro-hydraulic valves, control systems</t>
  </si>
  <si>
    <t>Function and use of types of hydraulic valves; pressure, control and flow</t>
  </si>
  <si>
    <t>electro-hydraulics valves and control systems</t>
  </si>
  <si>
    <t>Use of pressure control valves</t>
  </si>
  <si>
    <t>Use of directional control valves</t>
  </si>
  <si>
    <t>Use of flow control valves</t>
  </si>
  <si>
    <t>Cylinder identification and operation</t>
  </si>
  <si>
    <t>accumulator identification and operation</t>
  </si>
  <si>
    <t>Know the function of hoses</t>
  </si>
  <si>
    <t>Knowledge and understanding of fittings</t>
  </si>
  <si>
    <t>Know the various usek and types of filters and ratings</t>
  </si>
  <si>
    <t>Fluid - ISO cleanliness codes</t>
  </si>
  <si>
    <t>Proper flushing procedures</t>
  </si>
  <si>
    <t>Prevening leaks and overheating</t>
  </si>
  <si>
    <t>Identify worn or defective hoses</t>
  </si>
  <si>
    <t>Various oil analysis programs</t>
  </si>
  <si>
    <t>Various types of seals and gasket materials</t>
  </si>
  <si>
    <t>Periodic maintenance &amp; hydraulicsafety proceedures</t>
  </si>
  <si>
    <t>Hydraulic Component Repair and Replacement</t>
  </si>
  <si>
    <t>Pumps</t>
  </si>
  <si>
    <t>Motors</t>
  </si>
  <si>
    <t>Valves</t>
  </si>
  <si>
    <t>Cylinders</t>
  </si>
  <si>
    <t>Accumulators</t>
  </si>
  <si>
    <t>Safety Practices</t>
  </si>
  <si>
    <t>Identifying components and function using ISO symbols</t>
  </si>
  <si>
    <t>Demonstrate use of schematics</t>
  </si>
  <si>
    <t>Follow fluid flow using schematics</t>
  </si>
  <si>
    <t>Use of technical manuals to troubleshoot on selected pieces</t>
  </si>
  <si>
    <t xml:space="preserve">       Diagnose,test and adjust engine driven training equipment</t>
  </si>
  <si>
    <t>Master the use of all test equipment</t>
  </si>
  <si>
    <t>Demonstrate the ability to use schematic diagrams</t>
  </si>
  <si>
    <t>Demonstrate the ability to follow an operational check proceedure</t>
  </si>
  <si>
    <t>Technical write-up competency</t>
  </si>
  <si>
    <t>Powertrains and Powertrain Safety</t>
  </si>
  <si>
    <t>Clutches</t>
  </si>
  <si>
    <t>Manual transmissions</t>
  </si>
  <si>
    <t>Power shift transmission</t>
  </si>
  <si>
    <t>Hydrostatic drives</t>
  </si>
  <si>
    <t>Torque converters</t>
  </si>
  <si>
    <t>Differentials</t>
  </si>
  <si>
    <t>Differential/Hydrostatic Steering systems</t>
  </si>
  <si>
    <t>Dry brakes</t>
  </si>
  <si>
    <t>Wet brakes</t>
  </si>
  <si>
    <t>Final drives</t>
  </si>
  <si>
    <t>Understanding of gear ratios</t>
  </si>
  <si>
    <t>Types of gears</t>
  </si>
  <si>
    <t>Anti-friction bearings and plain bearings</t>
  </si>
  <si>
    <t>Torque converter; components, operation, testing and troubleshooting</t>
  </si>
  <si>
    <t>Powertrain oil coolers</t>
  </si>
  <si>
    <t>multi-disc clutch packs</t>
  </si>
  <si>
    <t>Electronic-controlled transmissions</t>
  </si>
  <si>
    <t>Hybrid and electric drive systems</t>
  </si>
  <si>
    <t>Hydrostatic transmissions</t>
  </si>
  <si>
    <t>Theory and principles of differentials and axles</t>
  </si>
  <si>
    <t>Final Drives</t>
  </si>
  <si>
    <t>Undercarriage safety and adjustment</t>
  </si>
  <si>
    <t>Driveshaft and connecting components</t>
  </si>
  <si>
    <t>Perform adjustments to OEM Standards</t>
  </si>
  <si>
    <t>Components of hydraulic and pneumatic braking systems</t>
  </si>
  <si>
    <t>Hydraulic wheel cylinders</t>
  </si>
  <si>
    <t>Master cylinders</t>
  </si>
  <si>
    <t>Air system maintenance</t>
  </si>
  <si>
    <t>Internal wet disc brakes and brake retarders</t>
  </si>
  <si>
    <t>Maintenane Practices</t>
  </si>
  <si>
    <t>Cleanliness/contamination control</t>
  </si>
  <si>
    <t>PM Procedures and fluid sampling</t>
  </si>
  <si>
    <t>Identifying symbols</t>
  </si>
  <si>
    <t>Demonstrating use of schematics and flow diagrams</t>
  </si>
  <si>
    <t>Troubleshooting and failure analysis</t>
  </si>
  <si>
    <t>Steps in problem solving</t>
  </si>
  <si>
    <t>Failure analysis</t>
  </si>
  <si>
    <t>Safety specific to engine applications with high pressure common rail injection and standard safety practices.</t>
  </si>
  <si>
    <t>Engine theory, terminology, and operation guidelines</t>
  </si>
  <si>
    <t>Federal and State Regulations governing engine operation</t>
  </si>
  <si>
    <t>Cooling, lubricating, fuel, intake/exhaust and aftertreatment systems</t>
  </si>
  <si>
    <t>Engine and component design</t>
  </si>
  <si>
    <t>Understanding industry and OEM planned maintenance</t>
  </si>
  <si>
    <t>Fluid Analysis</t>
  </si>
  <si>
    <t>Filter inspection</t>
  </si>
  <si>
    <t>Fuel types and grades</t>
  </si>
  <si>
    <t>Service literature</t>
  </si>
  <si>
    <t>Aftertreatment maintenance</t>
  </si>
  <si>
    <t>Record keeping</t>
  </si>
  <si>
    <t>Component Repair</t>
  </si>
  <si>
    <t>Parts reusability guidelines</t>
  </si>
  <si>
    <t>Understand proper component repair procedures</t>
  </si>
  <si>
    <t>Reman component use</t>
  </si>
  <si>
    <t>Rempove and install commonly serviced components</t>
  </si>
  <si>
    <t>Engine Sub-Systems</t>
  </si>
  <si>
    <t>Engine identification of external components</t>
  </si>
  <si>
    <t>Understanding internal engine components</t>
  </si>
  <si>
    <t>Understanding basic engine sub-systems</t>
  </si>
  <si>
    <t>Fuel and Governing Systems, Electronic and Mechanical</t>
  </si>
  <si>
    <t>Understand basic fuel systems, functions and operation</t>
  </si>
  <si>
    <t>Understand theory and operatioin and functions of governors</t>
  </si>
  <si>
    <t>Comprehension of governor terminology</t>
  </si>
  <si>
    <t>Performance testing</t>
  </si>
  <si>
    <t>Understand low pressure supply and high pressure delivery systems</t>
  </si>
  <si>
    <t>Understand proper diagnostic procedures and technical writeup competency</t>
  </si>
  <si>
    <t>Failure Analysis</t>
  </si>
  <si>
    <t>Diagnostic Tools</t>
  </si>
  <si>
    <t>Air Conditioning and Heating Systems</t>
  </si>
  <si>
    <t>Heat and heat energy</t>
  </si>
  <si>
    <t>Pressure/temperature relationship of refrigerants</t>
  </si>
  <si>
    <t>Refrigerants and refrigerant characteristics</t>
  </si>
  <si>
    <t>Refrigerant oils</t>
  </si>
  <si>
    <t>Refrigerant recovery, recycle, reclaim</t>
  </si>
  <si>
    <t>Basic system components</t>
  </si>
  <si>
    <t>Refrigerant cycle</t>
  </si>
  <si>
    <t>Refrigerant state</t>
  </si>
  <si>
    <t>Section 609 Certification</t>
  </si>
  <si>
    <t>System identification</t>
  </si>
  <si>
    <t>Connecting/disconnecting gauge manifold sets</t>
  </si>
  <si>
    <t>System evacuation and dehydration</t>
  </si>
  <si>
    <t>Refrigerant recovery and charging</t>
  </si>
  <si>
    <t>Adding oil, dye and refrigerants to AC systems</t>
  </si>
  <si>
    <t>Testing, Troubleshooting and Repairing AC systems</t>
  </si>
  <si>
    <t>Visual inspection of system</t>
  </si>
  <si>
    <t>Ability to identify refrigerant and determine capacity</t>
  </si>
  <si>
    <t xml:space="preserve">Identiry switches, valves and fuse plug locations  </t>
  </si>
  <si>
    <t xml:space="preserve">Interpreting pressure/temperature readings </t>
  </si>
  <si>
    <t>Metering devices and limit switches</t>
  </si>
  <si>
    <t>Leak detection</t>
  </si>
  <si>
    <t>Component replacement/repair</t>
  </si>
  <si>
    <t xml:space="preserve">Basic system components </t>
  </si>
  <si>
    <t>Water pumps</t>
  </si>
  <si>
    <t>Coolant flow</t>
  </si>
  <si>
    <t>Thermostats</t>
  </si>
  <si>
    <t xml:space="preserve">Heater core replacement </t>
  </si>
  <si>
    <t>Control valves</t>
  </si>
  <si>
    <t>TOTALS FOR EACH COLUMN</t>
  </si>
  <si>
    <t>From this Sheet</t>
  </si>
  <si>
    <t>From Spreadsheet 2</t>
  </si>
  <si>
    <t>Total Program Hours Theory</t>
  </si>
  <si>
    <t>Total Program Hours Hands On</t>
  </si>
  <si>
    <t>Total All Hours</t>
  </si>
  <si>
    <t>Electronics/Electrical Systems - Pgs. 27- 32</t>
  </si>
  <si>
    <t>Repair</t>
  </si>
  <si>
    <t>Undercarriage and adjustment'</t>
  </si>
  <si>
    <t/>
  </si>
  <si>
    <t>Perform adjustments to OEM standards</t>
  </si>
  <si>
    <t xml:space="preserve">Air system maintenance </t>
  </si>
  <si>
    <t>Internal Wet disc brakes and brake retarders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</si>
</sst>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0.0%"/>
  </numFmts>
  <fonts count="30" x14ac:knownFonts="1">
    <font>
      <sz val="11"/>
      <color theme="1"/>
      <name val="Calibri"/>
      <family val="2"/>
      <scheme val="minor"/>
    </font>
    <font>
      <sz val="11"/>
      <name val="Arial"/>
      <family val="2"/>
    </font>
    <font>
      <b/>
      <sz val="11"/>
      <name val="Arial"/>
      <family val="2"/>
    </font>
    <font>
      <sz val="11"/>
      <color indexed="8"/>
      <name val="Calibri"/>
      <family val="2"/>
    </font>
    <font>
      <b/>
      <sz val="11"/>
      <color indexed="8"/>
      <name val="Calibri"/>
      <family val="2"/>
    </font>
    <font>
      <b/>
      <sz val="11"/>
      <name val="Calibri"/>
      <family val="2"/>
    </font>
    <font>
      <sz val="11"/>
      <name val="Calibri"/>
      <family val="2"/>
    </font>
    <font>
      <b/>
      <sz val="16"/>
      <color indexed="8"/>
      <name val="Calibri"/>
      <family val="2"/>
    </font>
    <font>
      <b/>
      <sz val="20"/>
      <color indexed="8"/>
      <name val="Calibri"/>
      <family val="2"/>
    </font>
    <font>
      <b/>
      <sz val="14"/>
      <name val="Arial"/>
      <family val="2"/>
    </font>
    <font>
      <b/>
      <sz val="14"/>
      <name val="Calibri"/>
      <family val="2"/>
    </font>
    <font>
      <sz val="11"/>
      <color theme="1"/>
      <name val="Calibri"/>
      <family val="2"/>
      <scheme val="minor"/>
    </font>
    <font>
      <sz val="11"/>
      <color rgb="FF006100"/>
      <name val="Calibri"/>
      <family val="2"/>
      <scheme val="minor"/>
    </font>
    <font>
      <sz val="11"/>
      <color rgb="FF3F3F76"/>
      <name val="Calibri"/>
      <family val="2"/>
      <scheme val="minor"/>
    </font>
    <font>
      <sz val="11"/>
      <color rgb="FF9C6500"/>
      <name val="Calibri"/>
      <family val="2"/>
      <scheme val="minor"/>
    </font>
    <font>
      <b/>
      <sz val="11"/>
      <color theme="1"/>
      <name val="Calibri"/>
      <family val="2"/>
      <scheme val="minor"/>
    </font>
    <font>
      <sz val="11"/>
      <color theme="1"/>
      <name val="Arial"/>
      <family val="2"/>
    </font>
    <font>
      <b/>
      <sz val="11"/>
      <color theme="1"/>
      <name val="Arial"/>
      <family val="2"/>
    </font>
    <font>
      <b/>
      <sz val="14"/>
      <color theme="1"/>
      <name val="Calibri"/>
      <family val="2"/>
      <scheme val="minor"/>
    </font>
    <font>
      <b/>
      <sz val="14"/>
      <color theme="1"/>
      <name val="Arial"/>
      <family val="2"/>
    </font>
    <font>
      <u/>
      <sz val="11"/>
      <color theme="10"/>
      <name val="Calibri"/>
      <family val="2"/>
      <scheme val="minor"/>
    </font>
    <font>
      <u/>
      <sz val="11"/>
      <color theme="11"/>
      <name val="Calibri"/>
      <family val="2"/>
      <scheme val="minor"/>
    </font>
    <font>
      <b/>
      <sz val="20"/>
      <color theme="1"/>
      <name val="Calibri"/>
      <family val="2"/>
      <scheme val="minor"/>
    </font>
    <font>
      <b/>
      <sz val="16"/>
      <color theme="1"/>
      <name val="Calibri"/>
      <family val="2"/>
      <scheme val="minor"/>
    </font>
    <font>
      <b/>
      <sz val="16"/>
      <color theme="1"/>
      <name val="Arial"/>
      <family val="2"/>
    </font>
    <font>
      <b/>
      <sz val="16"/>
      <color indexed="8"/>
      <name val="Arial"/>
      <family val="2"/>
    </font>
    <font>
      <b/>
      <sz val="11"/>
      <color rgb="FF006100"/>
      <name val="Calibri"/>
      <family val="2"/>
      <scheme val="minor"/>
    </font>
    <font>
      <sz val="14"/>
      <name val="Arial"/>
      <family val="2"/>
    </font>
    <font>
      <sz val="11"/>
      <color theme="1"/>
      <name val="Abadi ExtraLight"/>
      <family val="2"/>
    </font>
    <font>
      <sz val="8"/>
      <color theme="1"/>
      <name val="Abadi ExtraLight"/>
      <family val="2"/>
    </font>
  </fonts>
  <fills count="20">
    <fill>
      <patternFill patternType="none"/>
    </fill>
    <fill>
      <patternFill patternType="gray125"/>
    </fill>
    <fill>
      <patternFill patternType="solid">
        <fgColor indexed="22"/>
        <bgColor indexed="64"/>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rgb="FFFFFF00"/>
        <bgColor indexed="64"/>
      </patternFill>
    </fill>
    <fill>
      <patternFill patternType="solid">
        <fgColor rgb="FFCCFFCC"/>
        <bgColor indexed="64"/>
      </patternFill>
    </fill>
    <fill>
      <patternFill patternType="solid">
        <fgColor rgb="FFFFFFCC"/>
        <bgColor indexed="64"/>
      </patternFill>
    </fill>
    <fill>
      <patternFill patternType="solid">
        <fgColor rgb="FFCCECFF"/>
        <bgColor indexed="64"/>
      </patternFill>
    </fill>
    <fill>
      <patternFill patternType="solid">
        <fgColor rgb="FFEAEAEA"/>
        <bgColor indexed="64"/>
      </patternFill>
    </fill>
    <fill>
      <patternFill patternType="solid">
        <fgColor theme="9" tint="0.79998168889431442"/>
        <bgColor indexed="64"/>
      </patternFill>
    </fill>
    <fill>
      <patternFill patternType="gray125">
        <bgColor rgb="FFFFFFCC"/>
      </patternFill>
    </fill>
    <fill>
      <patternFill patternType="solid">
        <fgColor theme="0" tint="-0.24994659260841701"/>
        <bgColor indexed="64"/>
      </patternFill>
    </fill>
    <fill>
      <patternFill patternType="solid">
        <fgColor theme="0" tint="-0.14996795556505021"/>
        <bgColor indexed="64"/>
      </patternFill>
    </fill>
    <fill>
      <patternFill patternType="solid">
        <fgColor rgb="FFC6EFCE"/>
        <bgColor indexed="64"/>
      </patternFill>
    </fill>
    <fill>
      <patternFill patternType="solid">
        <fgColor theme="9" tint="0.39994506668294322"/>
        <bgColor indexed="64"/>
      </patternFill>
    </fill>
    <fill>
      <patternFill patternType="solid">
        <fgColor rgb="FF92D050"/>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medium">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style="medium">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medium">
        <color auto="1"/>
      </left>
      <right style="thin">
        <color rgb="FFB2B2B2"/>
      </right>
      <top style="medium">
        <color auto="1"/>
      </top>
      <bottom style="medium">
        <color auto="1"/>
      </bottom>
      <diagonal/>
    </border>
    <border>
      <left style="thin">
        <color rgb="FFB2B2B2"/>
      </left>
      <right style="medium">
        <color auto="1"/>
      </right>
      <top style="medium">
        <color auto="1"/>
      </top>
      <bottom style="medium">
        <color auto="1"/>
      </bottom>
      <diagonal/>
    </border>
    <border>
      <left style="thin">
        <color rgb="FFB2B2B2"/>
      </left>
      <right style="thin">
        <color rgb="FFB2B2B2"/>
      </right>
      <top style="medium">
        <color auto="1"/>
      </top>
      <bottom style="medium">
        <color auto="1"/>
      </bottom>
      <diagonal/>
    </border>
    <border>
      <left/>
      <right style="thin">
        <color auto="1"/>
      </right>
      <top style="thin">
        <color auto="1"/>
      </top>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top style="medium">
        <color indexed="64"/>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thin">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s>
  <cellStyleXfs count="11">
    <xf numFmtId="0" fontId="0" fillId="0" borderId="0"/>
    <xf numFmtId="0" fontId="12" fillId="3" borderId="0" applyNumberFormat="0" applyBorder="0" applyAlignment="0" applyProtection="0"/>
    <xf numFmtId="0" fontId="13" fillId="4" borderId="22" applyNumberFormat="0" applyAlignment="0" applyProtection="0"/>
    <xf numFmtId="0" fontId="14" fillId="5" borderId="0" applyNumberFormat="0" applyBorder="0" applyAlignment="0" applyProtection="0"/>
    <xf numFmtId="0" fontId="3" fillId="6" borderId="23" applyNumberFormat="0" applyFont="0" applyAlignment="0" applyProtection="0"/>
    <xf numFmtId="9" fontId="3" fillId="0" borderId="0" applyFon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43" fontId="11" fillId="0" borderId="0" applyFont="0" applyFill="0" applyBorder="0" applyAlignment="0" applyProtection="0"/>
  </cellStyleXfs>
  <cellXfs count="248">
    <xf numFmtId="0" fontId="0" fillId="0" borderId="0" xfId="0"/>
    <xf numFmtId="0" fontId="0" fillId="7" borderId="6" xfId="0" applyFill="1" applyBorder="1"/>
    <xf numFmtId="0" fontId="0" fillId="0" borderId="6" xfId="0" applyBorder="1" applyAlignment="1">
      <alignment horizontal="center"/>
    </xf>
    <xf numFmtId="0" fontId="0" fillId="0" borderId="7" xfId="0"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9" fillId="0" borderId="1" xfId="0" applyFont="1" applyBorder="1"/>
    <xf numFmtId="0" fontId="9" fillId="0" borderId="2" xfId="0" applyFont="1" applyBorder="1"/>
    <xf numFmtId="0" fontId="0" fillId="0" borderId="10" xfId="0" applyBorder="1" applyAlignment="1">
      <alignment horizontal="center"/>
    </xf>
    <xf numFmtId="0" fontId="0" fillId="0" borderId="1" xfId="0" applyBorder="1" applyAlignment="1">
      <alignment horizontal="center"/>
    </xf>
    <xf numFmtId="0" fontId="0" fillId="0" borderId="5" xfId="0" applyBorder="1" applyAlignment="1">
      <alignment horizontal="center"/>
    </xf>
    <xf numFmtId="0" fontId="0" fillId="0" borderId="27" xfId="0" applyBorder="1"/>
    <xf numFmtId="0" fontId="19" fillId="0" borderId="1" xfId="0" applyFont="1" applyBorder="1"/>
    <xf numFmtId="0" fontId="19" fillId="0" borderId="10" xfId="0" applyFont="1" applyBorder="1"/>
    <xf numFmtId="0" fontId="0" fillId="0" borderId="13" xfId="0" applyBorder="1"/>
    <xf numFmtId="0" fontId="0" fillId="0" borderId="11" xfId="0" applyBorder="1"/>
    <xf numFmtId="0" fontId="19" fillId="0" borderId="15" xfId="0" applyFont="1" applyBorder="1"/>
    <xf numFmtId="0" fontId="19" fillId="0" borderId="0" xfId="0" applyFont="1"/>
    <xf numFmtId="0" fontId="19" fillId="0" borderId="37" xfId="0" applyFont="1" applyBorder="1"/>
    <xf numFmtId="0" fontId="19" fillId="0" borderId="11" xfId="0" applyFont="1" applyBorder="1"/>
    <xf numFmtId="0" fontId="19" fillId="0" borderId="27" xfId="0" applyFont="1" applyBorder="1"/>
    <xf numFmtId="0" fontId="9" fillId="0" borderId="0" xfId="0" applyFont="1"/>
    <xf numFmtId="43" fontId="15" fillId="12" borderId="1" xfId="10" applyFont="1" applyFill="1" applyBorder="1" applyProtection="1"/>
    <xf numFmtId="0" fontId="15" fillId="12" borderId="1" xfId="0" applyFont="1" applyFill="1" applyBorder="1" applyAlignment="1">
      <alignment horizontal="left" indent="2"/>
    </xf>
    <xf numFmtId="0" fontId="0" fillId="0" borderId="0" xfId="0" applyAlignment="1">
      <alignment horizontal="left" indent="1"/>
    </xf>
    <xf numFmtId="0" fontId="0" fillId="0" borderId="29" xfId="0" applyBorder="1"/>
    <xf numFmtId="0" fontId="0" fillId="0" borderId="30" xfId="0" applyBorder="1" applyAlignment="1">
      <alignment horizontal="left" indent="1"/>
    </xf>
    <xf numFmtId="0" fontId="0" fillId="9" borderId="5" xfId="0" applyFill="1" applyBorder="1"/>
    <xf numFmtId="43" fontId="0" fillId="9" borderId="4" xfId="0" applyNumberFormat="1" applyFill="1" applyBorder="1"/>
    <xf numFmtId="0" fontId="0" fillId="11" borderId="6" xfId="0" applyFill="1" applyBorder="1"/>
    <xf numFmtId="43" fontId="0" fillId="11" borderId="4" xfId="0" applyNumberFormat="1" applyFill="1" applyBorder="1"/>
    <xf numFmtId="0" fontId="0" fillId="0" borderId="6" xfId="0" applyBorder="1" applyAlignment="1">
      <alignment horizontal="left" indent="3"/>
    </xf>
    <xf numFmtId="0" fontId="0" fillId="0" borderId="7" xfId="0" applyBorder="1" applyAlignment="1">
      <alignment horizontal="left" indent="1"/>
    </xf>
    <xf numFmtId="43" fontId="0" fillId="9" borderId="5" xfId="0" applyNumberFormat="1" applyFill="1" applyBorder="1"/>
    <xf numFmtId="43" fontId="0" fillId="11" borderId="6" xfId="0" applyNumberFormat="1" applyFill="1" applyBorder="1"/>
    <xf numFmtId="0" fontId="0" fillId="11" borderId="4" xfId="0" applyFill="1" applyBorder="1"/>
    <xf numFmtId="0" fontId="0" fillId="0" borderId="6" xfId="0" applyBorder="1"/>
    <xf numFmtId="43" fontId="0" fillId="9" borderId="5" xfId="10" applyFont="1" applyFill="1" applyBorder="1" applyProtection="1"/>
    <xf numFmtId="43" fontId="0" fillId="9" borderId="4" xfId="10" applyFont="1" applyFill="1" applyBorder="1" applyProtection="1"/>
    <xf numFmtId="0" fontId="0" fillId="0" borderId="0" xfId="0" quotePrefix="1"/>
    <xf numFmtId="0" fontId="0" fillId="9" borderId="4" xfId="0" applyFill="1" applyBorder="1"/>
    <xf numFmtId="43" fontId="0" fillId="11" borderId="6" xfId="10" applyFont="1" applyFill="1" applyBorder="1" applyProtection="1"/>
    <xf numFmtId="0" fontId="0" fillId="0" borderId="8" xfId="0" applyBorder="1" applyAlignment="1">
      <alignment horizontal="left" indent="3"/>
    </xf>
    <xf numFmtId="0" fontId="0" fillId="0" borderId="9" xfId="0" applyBorder="1" applyAlignment="1">
      <alignment horizontal="left" indent="1"/>
    </xf>
    <xf numFmtId="43" fontId="0" fillId="9" borderId="33" xfId="0" applyNumberFormat="1" applyFill="1" applyBorder="1"/>
    <xf numFmtId="0" fontId="0" fillId="9" borderId="32" xfId="0" applyFill="1" applyBorder="1"/>
    <xf numFmtId="43" fontId="0" fillId="11" borderId="8" xfId="10" applyFont="1" applyFill="1" applyBorder="1" applyProtection="1"/>
    <xf numFmtId="0" fontId="0" fillId="11" borderId="32" xfId="0" applyFill="1" applyBorder="1"/>
    <xf numFmtId="14" fontId="19" fillId="10" borderId="1" xfId="0" applyNumberFormat="1" applyFont="1" applyFill="1" applyBorder="1" applyAlignment="1" applyProtection="1">
      <alignment horizontal="left"/>
      <protection locked="0"/>
    </xf>
    <xf numFmtId="0" fontId="9" fillId="10" borderId="1" xfId="0" applyFont="1" applyFill="1" applyBorder="1" applyProtection="1">
      <protection locked="0"/>
    </xf>
    <xf numFmtId="0" fontId="19" fillId="10" borderId="1" xfId="0" applyFont="1" applyFill="1" applyBorder="1" applyProtection="1">
      <protection locked="0"/>
    </xf>
    <xf numFmtId="0" fontId="0" fillId="13" borderId="6" xfId="0" applyFill="1" applyBorder="1"/>
    <xf numFmtId="43" fontId="0" fillId="13" borderId="4" xfId="0" applyNumberFormat="1" applyFill="1" applyBorder="1"/>
    <xf numFmtId="43" fontId="0" fillId="13" borderId="6" xfId="10" applyFont="1" applyFill="1" applyBorder="1" applyProtection="1"/>
    <xf numFmtId="43" fontId="0" fillId="13" borderId="4" xfId="10" applyFont="1" applyFill="1" applyBorder="1" applyProtection="1"/>
    <xf numFmtId="43" fontId="0" fillId="13" borderId="8" xfId="10" applyFont="1" applyFill="1" applyBorder="1" applyProtection="1"/>
    <xf numFmtId="43" fontId="0" fillId="13" borderId="32" xfId="10" applyFont="1" applyFill="1" applyBorder="1" applyProtection="1"/>
    <xf numFmtId="0" fontId="0" fillId="10" borderId="6" xfId="0" applyFill="1" applyBorder="1" applyAlignment="1" applyProtection="1">
      <alignment horizontal="center"/>
      <protection locked="0"/>
    </xf>
    <xf numFmtId="0" fontId="0" fillId="10" borderId="7" xfId="0" applyFill="1" applyBorder="1" applyAlignment="1" applyProtection="1">
      <alignment horizontal="center"/>
      <protection locked="0"/>
    </xf>
    <xf numFmtId="0" fontId="8" fillId="0" borderId="15" xfId="0" applyFont="1" applyBorder="1" applyAlignment="1">
      <alignment horizontal="center"/>
    </xf>
    <xf numFmtId="0" fontId="0" fillId="0" borderId="0" xfId="0" applyAlignment="1">
      <alignment horizontal="center"/>
    </xf>
    <xf numFmtId="0" fontId="0" fillId="0" borderId="41" xfId="0" applyBorder="1" applyAlignment="1">
      <alignment horizontal="center"/>
    </xf>
    <xf numFmtId="0" fontId="15" fillId="0" borderId="41" xfId="0" applyFont="1" applyBorder="1" applyAlignment="1">
      <alignment horizontal="center" vertical="center" wrapText="1"/>
    </xf>
    <xf numFmtId="0" fontId="4" fillId="0" borderId="21" xfId="0" applyFont="1" applyBorder="1" applyAlignment="1">
      <alignment horizontal="center"/>
    </xf>
    <xf numFmtId="0" fontId="4" fillId="0" borderId="28" xfId="0" applyFont="1" applyBorder="1" applyAlignment="1">
      <alignment horizontal="center" wrapText="1"/>
    </xf>
    <xf numFmtId="0" fontId="15" fillId="0" borderId="15" xfId="0" applyFont="1" applyBorder="1" applyAlignment="1">
      <alignment horizontal="center" wrapText="1"/>
    </xf>
    <xf numFmtId="0" fontId="4" fillId="0" borderId="0" xfId="0" applyFont="1" applyAlignment="1">
      <alignment horizontal="center" wrapText="1"/>
    </xf>
    <xf numFmtId="0" fontId="4" fillId="0" borderId="0" xfId="0" applyFont="1" applyAlignment="1">
      <alignment horizontal="center"/>
    </xf>
    <xf numFmtId="0" fontId="4" fillId="0" borderId="3" xfId="0" applyFont="1" applyBorder="1" applyAlignment="1">
      <alignment horizontal="center"/>
    </xf>
    <xf numFmtId="0" fontId="5" fillId="0" borderId="14" xfId="0" applyFont="1" applyBorder="1" applyAlignment="1">
      <alignment horizontal="center"/>
    </xf>
    <xf numFmtId="0" fontId="4" fillId="0" borderId="16" xfId="0" applyFont="1" applyBorder="1" applyAlignment="1">
      <alignment horizontal="center"/>
    </xf>
    <xf numFmtId="0" fontId="4" fillId="0" borderId="17" xfId="0" applyFont="1" applyBorder="1" applyAlignment="1">
      <alignment horizontal="center"/>
    </xf>
    <xf numFmtId="0" fontId="4" fillId="0" borderId="10" xfId="0" applyFont="1" applyBorder="1" applyAlignment="1">
      <alignment horizontal="center"/>
    </xf>
    <xf numFmtId="43" fontId="4" fillId="7" borderId="3" xfId="10" applyFont="1" applyFill="1" applyBorder="1" applyAlignment="1" applyProtection="1">
      <alignment horizontal="center"/>
    </xf>
    <xf numFmtId="0" fontId="4" fillId="0" borderId="5" xfId="0" applyFont="1" applyBorder="1" applyAlignment="1">
      <alignment horizontal="center"/>
    </xf>
    <xf numFmtId="0" fontId="4" fillId="0" borderId="1" xfId="0" applyFont="1" applyBorder="1" applyAlignment="1">
      <alignment horizontal="center"/>
    </xf>
    <xf numFmtId="0" fontId="2" fillId="0" borderId="4" xfId="0" applyFont="1" applyBorder="1" applyAlignment="1">
      <alignment horizontal="left" shrinkToFit="1"/>
    </xf>
    <xf numFmtId="43" fontId="0" fillId="7" borderId="1" xfId="10" applyFont="1" applyFill="1" applyBorder="1" applyAlignment="1" applyProtection="1">
      <alignment horizontal="center"/>
    </xf>
    <xf numFmtId="0" fontId="2" fillId="0" borderId="4" xfId="0" applyFont="1" applyBorder="1" applyAlignment="1">
      <alignment horizontal="center" shrinkToFit="1"/>
    </xf>
    <xf numFmtId="0" fontId="1" fillId="0" borderId="4" xfId="0" applyFont="1" applyBorder="1" applyAlignment="1">
      <alignment horizontal="center" shrinkToFit="1"/>
    </xf>
    <xf numFmtId="0" fontId="16" fillId="0" borderId="4" xfId="0" applyFont="1" applyBorder="1" applyAlignment="1">
      <alignment horizontal="center" shrinkToFit="1"/>
    </xf>
    <xf numFmtId="0" fontId="0" fillId="0" borderId="1" xfId="0" applyBorder="1"/>
    <xf numFmtId="0" fontId="2" fillId="0" borderId="4" xfId="0" applyFont="1" applyBorder="1" applyAlignment="1">
      <alignment horizontal="right" shrinkToFit="1"/>
    </xf>
    <xf numFmtId="0" fontId="0" fillId="7" borderId="7" xfId="0" applyFill="1" applyBorder="1"/>
    <xf numFmtId="0" fontId="0" fillId="0" borderId="10" xfId="0" applyBorder="1"/>
    <xf numFmtId="0" fontId="0" fillId="0" borderId="7" xfId="0" applyBorder="1"/>
    <xf numFmtId="0" fontId="0" fillId="0" borderId="5" xfId="0" applyBorder="1"/>
    <xf numFmtId="0" fontId="4" fillId="0" borderId="1" xfId="0" applyFont="1" applyBorder="1"/>
    <xf numFmtId="0" fontId="2" fillId="0" borderId="4" xfId="0" applyFont="1" applyBorder="1" applyAlignment="1">
      <alignment shrinkToFit="1"/>
    </xf>
    <xf numFmtId="0" fontId="12" fillId="3" borderId="6" xfId="1" applyBorder="1" applyProtection="1"/>
    <xf numFmtId="0" fontId="12" fillId="3" borderId="7" xfId="1" applyBorder="1" applyProtection="1"/>
    <xf numFmtId="0" fontId="14" fillId="5" borderId="6" xfId="3" applyBorder="1" applyProtection="1"/>
    <xf numFmtId="0" fontId="14" fillId="5" borderId="7" xfId="3" applyBorder="1" applyProtection="1"/>
    <xf numFmtId="0" fontId="4" fillId="0" borderId="6" xfId="0" applyFont="1" applyBorder="1"/>
    <xf numFmtId="0" fontId="4" fillId="0" borderId="7" xfId="0" applyFont="1" applyBorder="1"/>
    <xf numFmtId="0" fontId="4" fillId="0" borderId="10" xfId="0" applyFont="1" applyBorder="1"/>
    <xf numFmtId="9" fontId="4" fillId="0" borderId="5" xfId="5" applyFont="1" applyFill="1" applyBorder="1" applyProtection="1"/>
    <xf numFmtId="0" fontId="4" fillId="0" borderId="0" xfId="0" applyFont="1"/>
    <xf numFmtId="0" fontId="16" fillId="0" borderId="4" xfId="0" applyFont="1" applyBorder="1" applyAlignment="1">
      <alignment horizontal="center" wrapText="1"/>
    </xf>
    <xf numFmtId="0" fontId="16" fillId="0" borderId="0" xfId="0" applyFont="1" applyAlignment="1">
      <alignment horizontal="center" wrapText="1"/>
    </xf>
    <xf numFmtId="0" fontId="0" fillId="8" borderId="5" xfId="0" applyFill="1" applyBorder="1"/>
    <xf numFmtId="43" fontId="15" fillId="8" borderId="0" xfId="10" applyFont="1" applyFill="1" applyBorder="1" applyProtection="1"/>
    <xf numFmtId="0" fontId="15" fillId="0" borderId="0" xfId="0" applyFont="1"/>
    <xf numFmtId="9" fontId="15" fillId="0" borderId="0" xfId="5" applyFont="1" applyFill="1" applyBorder="1" applyProtection="1"/>
    <xf numFmtId="0" fontId="13" fillId="4" borderId="22" xfId="2" applyProtection="1"/>
    <xf numFmtId="9" fontId="4" fillId="7" borderId="5" xfId="5" applyFont="1" applyFill="1" applyBorder="1" applyProtection="1"/>
    <xf numFmtId="0" fontId="4" fillId="2" borderId="1" xfId="0" applyFont="1" applyFill="1" applyBorder="1"/>
    <xf numFmtId="0" fontId="2" fillId="2" borderId="4" xfId="0" applyFont="1" applyFill="1" applyBorder="1" applyAlignment="1">
      <alignment shrinkToFit="1"/>
    </xf>
    <xf numFmtId="0" fontId="4" fillId="2" borderId="6" xfId="0" applyFont="1" applyFill="1" applyBorder="1"/>
    <xf numFmtId="0" fontId="4" fillId="2" borderId="7" xfId="0" applyFont="1" applyFill="1" applyBorder="1"/>
    <xf numFmtId="0" fontId="4" fillId="2" borderId="10" xfId="0" applyFont="1" applyFill="1" applyBorder="1"/>
    <xf numFmtId="9" fontId="4" fillId="2" borderId="5" xfId="5" applyFont="1" applyFill="1" applyBorder="1" applyProtection="1"/>
    <xf numFmtId="0" fontId="1" fillId="0" borderId="4" xfId="0" applyFont="1" applyBorder="1" applyAlignment="1">
      <alignment horizontal="center" wrapText="1" shrinkToFit="1"/>
    </xf>
    <xf numFmtId="0" fontId="17" fillId="0" borderId="4" xfId="0" applyFont="1" applyBorder="1" applyAlignment="1">
      <alignment horizontal="center" shrinkToFit="1"/>
    </xf>
    <xf numFmtId="0" fontId="4" fillId="0" borderId="5" xfId="0" applyFont="1" applyBorder="1"/>
    <xf numFmtId="164" fontId="0" fillId="8" borderId="5" xfId="0" applyNumberFormat="1" applyFill="1" applyBorder="1"/>
    <xf numFmtId="43" fontId="15" fillId="8" borderId="0" xfId="0" applyNumberFormat="1" applyFont="1" applyFill="1"/>
    <xf numFmtId="0" fontId="4" fillId="2" borderId="5" xfId="0" applyFont="1" applyFill="1" applyBorder="1"/>
    <xf numFmtId="0" fontId="1" fillId="0" borderId="4" xfId="0" applyFont="1" applyBorder="1" applyAlignment="1">
      <alignment horizontal="center" wrapText="1"/>
    </xf>
    <xf numFmtId="0" fontId="16" fillId="0" borderId="0" xfId="0" applyFont="1"/>
    <xf numFmtId="0" fontId="16" fillId="0" borderId="0" xfId="0" applyFont="1" applyAlignment="1">
      <alignment horizontal="center"/>
    </xf>
    <xf numFmtId="43" fontId="0" fillId="8" borderId="5" xfId="10" applyFont="1" applyFill="1" applyBorder="1" applyProtection="1"/>
    <xf numFmtId="0" fontId="16" fillId="0" borderId="4" xfId="0" applyFont="1" applyBorder="1" applyAlignment="1">
      <alignment horizontal="center" wrapText="1" shrinkToFit="1"/>
    </xf>
    <xf numFmtId="0" fontId="0" fillId="7" borderId="6" xfId="0" applyFill="1" applyBorder="1" applyAlignment="1">
      <alignment horizontal="right"/>
    </xf>
    <xf numFmtId="0" fontId="0" fillId="7" borderId="7" xfId="0" applyFill="1" applyBorder="1" applyAlignment="1">
      <alignment horizontal="right"/>
    </xf>
    <xf numFmtId="0" fontId="13" fillId="7" borderId="22" xfId="2" applyFill="1" applyProtection="1"/>
    <xf numFmtId="43" fontId="15" fillId="0" borderId="0" xfId="0" applyNumberFormat="1" applyFont="1"/>
    <xf numFmtId="0" fontId="4" fillId="2" borderId="1" xfId="0" applyFont="1" applyFill="1" applyBorder="1" applyAlignment="1">
      <alignment horizontal="center"/>
    </xf>
    <xf numFmtId="0" fontId="2" fillId="2" borderId="4" xfId="0" applyFont="1" applyFill="1" applyBorder="1" applyAlignment="1">
      <alignment horizontal="center" shrinkToFit="1"/>
    </xf>
    <xf numFmtId="0" fontId="4" fillId="2" borderId="6" xfId="0" applyFont="1" applyFill="1" applyBorder="1" applyAlignment="1">
      <alignment horizontal="center"/>
    </xf>
    <xf numFmtId="0" fontId="4" fillId="2" borderId="7" xfId="0" applyFont="1" applyFill="1" applyBorder="1" applyAlignment="1">
      <alignment horizontal="center"/>
    </xf>
    <xf numFmtId="0" fontId="4" fillId="2" borderId="10" xfId="0" applyFont="1" applyFill="1" applyBorder="1" applyAlignment="1">
      <alignment horizontal="center"/>
    </xf>
    <xf numFmtId="0" fontId="4" fillId="2" borderId="5" xfId="0" applyFont="1" applyFill="1" applyBorder="1" applyAlignment="1">
      <alignment horizontal="center"/>
    </xf>
    <xf numFmtId="43" fontId="4" fillId="7" borderId="1" xfId="10" applyFont="1" applyFill="1" applyBorder="1" applyAlignment="1" applyProtection="1">
      <alignment horizontal="center"/>
    </xf>
    <xf numFmtId="43" fontId="3" fillId="8" borderId="5" xfId="10" applyFont="1" applyFill="1" applyBorder="1" applyProtection="1"/>
    <xf numFmtId="9" fontId="4" fillId="0" borderId="0" xfId="5" applyFont="1" applyFill="1" applyBorder="1" applyProtection="1"/>
    <xf numFmtId="0" fontId="6" fillId="0" borderId="4" xfId="0" applyFont="1" applyBorder="1"/>
    <xf numFmtId="0" fontId="0" fillId="0" borderId="8" xfId="0" applyBorder="1"/>
    <xf numFmtId="0" fontId="0" fillId="0" borderId="9" xfId="0" applyBorder="1"/>
    <xf numFmtId="43" fontId="0" fillId="7" borderId="19" xfId="10" applyFont="1" applyFill="1" applyBorder="1" applyAlignment="1" applyProtection="1">
      <alignment horizontal="center"/>
    </xf>
    <xf numFmtId="9" fontId="15" fillId="0" borderId="5" xfId="5" applyFont="1" applyFill="1" applyBorder="1" applyProtection="1"/>
    <xf numFmtId="0" fontId="5" fillId="0" borderId="4" xfId="0" applyFont="1" applyBorder="1" applyAlignment="1">
      <alignment horizontal="right"/>
    </xf>
    <xf numFmtId="0" fontId="0" fillId="7" borderId="8" xfId="0" applyFill="1" applyBorder="1"/>
    <xf numFmtId="2" fontId="15" fillId="7" borderId="5" xfId="0" applyNumberFormat="1" applyFont="1" applyFill="1" applyBorder="1"/>
    <xf numFmtId="1" fontId="15" fillId="0" borderId="0" xfId="0" applyNumberFormat="1" applyFont="1"/>
    <xf numFmtId="0" fontId="6" fillId="0" borderId="0" xfId="0" applyFont="1"/>
    <xf numFmtId="43" fontId="0" fillId="0" borderId="0" xfId="10" applyFont="1" applyFill="1" applyBorder="1" applyAlignment="1" applyProtection="1">
      <alignment horizontal="center"/>
    </xf>
    <xf numFmtId="164" fontId="0" fillId="0" borderId="0" xfId="0" applyNumberFormat="1"/>
    <xf numFmtId="2" fontId="0" fillId="0" borderId="0" xfId="0" applyNumberFormat="1"/>
    <xf numFmtId="0" fontId="7" fillId="0" borderId="0" xfId="0" applyFont="1" applyAlignment="1">
      <alignment horizontal="center"/>
    </xf>
    <xf numFmtId="0" fontId="0" fillId="0" borderId="15" xfId="0" applyBorder="1" applyAlignment="1">
      <alignment horizontal="center"/>
    </xf>
    <xf numFmtId="0" fontId="4" fillId="7" borderId="3" xfId="0" applyFont="1" applyFill="1" applyBorder="1" applyAlignment="1">
      <alignment horizontal="center"/>
    </xf>
    <xf numFmtId="0" fontId="0" fillId="7" borderId="1" xfId="0" applyFill="1" applyBorder="1" applyAlignment="1">
      <alignment horizontal="center"/>
    </xf>
    <xf numFmtId="0" fontId="4" fillId="7" borderId="1" xfId="0" applyFont="1" applyFill="1" applyBorder="1" applyAlignment="1">
      <alignment horizontal="center"/>
    </xf>
    <xf numFmtId="0" fontId="0" fillId="7" borderId="19" xfId="0" applyFill="1" applyBorder="1" applyAlignment="1">
      <alignment horizontal="center"/>
    </xf>
    <xf numFmtId="0" fontId="15" fillId="7" borderId="5" xfId="0" applyFont="1" applyFill="1" applyBorder="1"/>
    <xf numFmtId="0" fontId="4" fillId="10" borderId="6" xfId="0" applyFont="1" applyFill="1" applyBorder="1" applyAlignment="1" applyProtection="1">
      <alignment horizontal="center"/>
      <protection locked="0"/>
    </xf>
    <xf numFmtId="0" fontId="4" fillId="10" borderId="7" xfId="0" applyFont="1" applyFill="1" applyBorder="1" applyAlignment="1" applyProtection="1">
      <alignment horizontal="center"/>
      <protection locked="0"/>
    </xf>
    <xf numFmtId="0" fontId="4" fillId="14" borderId="18" xfId="4" applyFont="1" applyFill="1" applyBorder="1" applyAlignment="1" applyProtection="1">
      <alignment horizontal="center"/>
    </xf>
    <xf numFmtId="0" fontId="10" fillId="14" borderId="12" xfId="4" applyFont="1" applyFill="1" applyBorder="1" applyAlignment="1" applyProtection="1">
      <alignment horizontal="center"/>
    </xf>
    <xf numFmtId="0" fontId="0" fillId="0" borderId="7" xfId="0" applyBorder="1" applyAlignment="1" applyProtection="1">
      <alignment horizontal="center"/>
      <protection locked="0"/>
    </xf>
    <xf numFmtId="0" fontId="12" fillId="0" borderId="6" xfId="1" applyFill="1" applyBorder="1" applyProtection="1"/>
    <xf numFmtId="0" fontId="12" fillId="0" borderId="7" xfId="1" applyFill="1" applyBorder="1" applyProtection="1"/>
    <xf numFmtId="0" fontId="13" fillId="0" borderId="22" xfId="2" applyFill="1" applyProtection="1"/>
    <xf numFmtId="0" fontId="15" fillId="0" borderId="1" xfId="0" applyFont="1" applyBorder="1" applyAlignment="1">
      <alignment horizontal="center" vertical="center"/>
    </xf>
    <xf numFmtId="0" fontId="26" fillId="15" borderId="6" xfId="1" applyFont="1" applyFill="1" applyBorder="1" applyProtection="1"/>
    <xf numFmtId="0" fontId="26" fillId="15" borderId="7" xfId="1" applyFont="1" applyFill="1" applyBorder="1" applyProtection="1"/>
    <xf numFmtId="0" fontId="12" fillId="10" borderId="6" xfId="1" applyFill="1" applyBorder="1" applyProtection="1">
      <protection locked="0"/>
    </xf>
    <xf numFmtId="0" fontId="12" fillId="10" borderId="7" xfId="1" applyFill="1" applyBorder="1" applyProtection="1">
      <protection locked="0"/>
    </xf>
    <xf numFmtId="0" fontId="13" fillId="10" borderId="22" xfId="2" applyFill="1" applyProtection="1">
      <protection locked="0"/>
    </xf>
    <xf numFmtId="0" fontId="0" fillId="10" borderId="6" xfId="0" applyFill="1" applyBorder="1" applyProtection="1">
      <protection locked="0"/>
    </xf>
    <xf numFmtId="0" fontId="0" fillId="10" borderId="7" xfId="0" applyFill="1" applyBorder="1" applyProtection="1">
      <protection locked="0"/>
    </xf>
    <xf numFmtId="43" fontId="0" fillId="7" borderId="1" xfId="10" applyFont="1" applyFill="1" applyBorder="1" applyAlignment="1" applyProtection="1">
      <alignment horizontal="center"/>
      <protection locked="0"/>
    </xf>
    <xf numFmtId="0" fontId="2" fillId="0" borderId="4" xfId="0" applyFont="1" applyBorder="1" applyAlignment="1">
      <alignment horizontal="center" wrapText="1" shrinkToFit="1"/>
    </xf>
    <xf numFmtId="0" fontId="12" fillId="16" borderId="6" xfId="1" applyFill="1" applyBorder="1" applyProtection="1"/>
    <xf numFmtId="0" fontId="12" fillId="16" borderId="7" xfId="1" applyFill="1" applyBorder="1" applyProtection="1"/>
    <xf numFmtId="0" fontId="12" fillId="17" borderId="6" xfId="1" applyFill="1" applyBorder="1" applyProtection="1"/>
    <xf numFmtId="0" fontId="12" fillId="10" borderId="6" xfId="1" applyFill="1" applyBorder="1" applyProtection="1"/>
    <xf numFmtId="0" fontId="12" fillId="10" borderId="7" xfId="1" applyFill="1" applyBorder="1" applyProtection="1"/>
    <xf numFmtId="0" fontId="13" fillId="10" borderId="22" xfId="2" applyFill="1" applyProtection="1"/>
    <xf numFmtId="0" fontId="0" fillId="10" borderId="6" xfId="0" applyFill="1" applyBorder="1"/>
    <xf numFmtId="0" fontId="0" fillId="10" borderId="7" xfId="0" applyFill="1" applyBorder="1"/>
    <xf numFmtId="0" fontId="2" fillId="0" borderId="4" xfId="0" applyFont="1" applyBorder="1" applyAlignment="1">
      <alignment horizontal="right" wrapText="1" shrinkToFit="1"/>
    </xf>
    <xf numFmtId="0" fontId="12" fillId="19" borderId="6" xfId="1" applyFill="1" applyBorder="1" applyProtection="1"/>
    <xf numFmtId="0" fontId="26" fillId="19" borderId="7" xfId="1" applyFont="1" applyFill="1" applyBorder="1" applyProtection="1"/>
    <xf numFmtId="0" fontId="13" fillId="18" borderId="22" xfId="2" applyFill="1" applyProtection="1"/>
    <xf numFmtId="0" fontId="15" fillId="0" borderId="1" xfId="0" applyFont="1" applyBorder="1" applyAlignment="1">
      <alignment horizontal="center"/>
    </xf>
    <xf numFmtId="0" fontId="0" fillId="16" borderId="6" xfId="0" applyFill="1" applyBorder="1"/>
    <xf numFmtId="0" fontId="0" fillId="16" borderId="7" xfId="0" applyFill="1" applyBorder="1"/>
    <xf numFmtId="2" fontId="4" fillId="0" borderId="1" xfId="0" applyNumberFormat="1" applyFont="1" applyBorder="1" applyAlignment="1">
      <alignment horizontal="center"/>
    </xf>
    <xf numFmtId="0" fontId="4" fillId="0" borderId="1" xfId="0" applyFont="1" applyBorder="1" applyAlignment="1" applyProtection="1">
      <alignment horizontal="center"/>
      <protection locked="0"/>
    </xf>
    <xf numFmtId="0" fontId="1" fillId="0" borderId="4" xfId="0" applyFont="1" applyBorder="1" applyAlignment="1" applyProtection="1">
      <alignment horizontal="center" shrinkToFit="1"/>
      <protection locked="0"/>
    </xf>
    <xf numFmtId="0" fontId="4" fillId="0" borderId="6" xfId="0" applyFont="1" applyBorder="1" applyAlignment="1" applyProtection="1">
      <alignment horizontal="center"/>
      <protection locked="0"/>
    </xf>
    <xf numFmtId="0" fontId="4" fillId="0" borderId="7"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4" fillId="0" borderId="5" xfId="0" applyFont="1" applyBorder="1" applyAlignment="1" applyProtection="1">
      <alignment horizontal="center"/>
      <protection locked="0"/>
    </xf>
    <xf numFmtId="0" fontId="4" fillId="0" borderId="0" xfId="0" applyFont="1" applyAlignment="1" applyProtection="1">
      <alignment horizontal="center"/>
      <protection locked="0"/>
    </xf>
    <xf numFmtId="2" fontId="0" fillId="0" borderId="6" xfId="0" applyNumberFormat="1" applyBorder="1" applyAlignment="1">
      <alignment horizontal="left" indent="3"/>
    </xf>
    <xf numFmtId="0" fontId="1" fillId="0" borderId="7" xfId="0" applyFont="1" applyBorder="1" applyAlignment="1">
      <alignment horizontal="center" shrinkToFit="1"/>
    </xf>
    <xf numFmtId="0" fontId="27" fillId="0" borderId="0" xfId="0" applyFont="1"/>
    <xf numFmtId="0" fontId="28" fillId="0" borderId="0" xfId="0" applyFont="1"/>
    <xf numFmtId="0" fontId="29" fillId="0" borderId="0" xfId="0" applyFont="1"/>
    <xf numFmtId="0" fontId="0" fillId="10" borderId="6" xfId="0" quotePrefix="1" applyFill="1" applyBorder="1" applyAlignment="1" applyProtection="1">
      <alignment horizontal="center"/>
      <protection locked="0"/>
    </xf>
    <xf numFmtId="0" fontId="15" fillId="0" borderId="1" xfId="0" applyFont="1" applyBorder="1" applyAlignment="1">
      <alignment horizontal="left" indent="1"/>
    </xf>
    <xf numFmtId="165" fontId="23" fillId="0" borderId="35" xfId="5" applyNumberFormat="1" applyFont="1" applyBorder="1" applyAlignment="1" applyProtection="1">
      <alignment horizontal="center" vertical="center"/>
    </xf>
    <xf numFmtId="165" fontId="23" fillId="0" borderId="36" xfId="5" applyNumberFormat="1" applyFont="1" applyBorder="1" applyAlignment="1" applyProtection="1">
      <alignment horizontal="center" vertical="center"/>
    </xf>
    <xf numFmtId="165"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0" fontId="0" fillId="11" borderId="16" xfId="0" applyFill="1" applyBorder="1" applyAlignment="1">
      <alignment horizontal="center"/>
    </xf>
    <xf numFmtId="0" fontId="0" fillId="11" borderId="17" xfId="0" applyFill="1" applyBorder="1" applyAlignment="1">
      <alignment horizontal="center"/>
    </xf>
    <xf numFmtId="0" fontId="0" fillId="13" borderId="29" xfId="0" applyFill="1" applyBorder="1" applyAlignment="1">
      <alignment horizontal="center"/>
    </xf>
    <xf numFmtId="0" fontId="0" fillId="13" borderId="31" xfId="0" applyFill="1" applyBorder="1" applyAlignment="1">
      <alignment horizontal="center"/>
    </xf>
    <xf numFmtId="0" fontId="18" fillId="0" borderId="1" xfId="0" applyFont="1" applyBorder="1" applyAlignment="1">
      <alignment horizontal="center" vertical="center"/>
    </xf>
    <xf numFmtId="43" fontId="22" fillId="0" borderId="1" xfId="10" applyFont="1" applyBorder="1" applyAlignment="1" applyProtection="1">
      <alignment vertical="center"/>
    </xf>
    <xf numFmtId="165" fontId="23" fillId="0" borderId="34" xfId="5" applyNumberFormat="1" applyFont="1" applyBorder="1" applyAlignment="1" applyProtection="1">
      <alignment horizontal="center" vertical="center"/>
    </xf>
    <xf numFmtId="0" fontId="15" fillId="12" borderId="1" xfId="0" applyFont="1" applyFill="1" applyBorder="1" applyAlignment="1">
      <alignment horizontal="left" indent="2"/>
    </xf>
    <xf numFmtId="0" fontId="0" fillId="9" borderId="16" xfId="0" applyFill="1" applyBorder="1" applyAlignment="1">
      <alignment horizontal="center"/>
    </xf>
    <xf numFmtId="0" fontId="0" fillId="9" borderId="31" xfId="0" applyFill="1" applyBorder="1" applyAlignment="1">
      <alignment horizontal="center"/>
    </xf>
    <xf numFmtId="0" fontId="15" fillId="0" borderId="0" xfId="0" applyFont="1" applyAlignment="1">
      <alignment horizontal="center" vertical="center" wrapText="1"/>
    </xf>
    <xf numFmtId="0" fontId="4" fillId="6" borderId="24" xfId="4" applyFont="1" applyBorder="1" applyAlignment="1" applyProtection="1">
      <alignment horizontal="center" vertical="center"/>
      <protection locked="0"/>
    </xf>
    <xf numFmtId="0" fontId="4" fillId="6" borderId="25" xfId="4" applyFont="1" applyBorder="1" applyAlignment="1" applyProtection="1">
      <alignment horizontal="center" vertical="center"/>
      <protection locked="0"/>
    </xf>
    <xf numFmtId="0" fontId="4" fillId="6" borderId="18" xfId="4" applyFont="1" applyBorder="1" applyAlignment="1" applyProtection="1">
      <alignment horizontal="center" vertical="center" wrapText="1"/>
      <protection locked="0"/>
    </xf>
    <xf numFmtId="0" fontId="4" fillId="6" borderId="20" xfId="4" applyFont="1" applyBorder="1" applyAlignment="1" applyProtection="1">
      <alignment horizontal="center" vertical="center" wrapText="1"/>
      <protection locked="0"/>
    </xf>
    <xf numFmtId="14" fontId="24" fillId="0" borderId="4" xfId="0" applyNumberFormat="1" applyFont="1" applyBorder="1" applyAlignment="1">
      <alignment horizontal="left" indent="1"/>
    </xf>
    <xf numFmtId="14" fontId="24" fillId="0" borderId="10" xfId="0" applyNumberFormat="1" applyFont="1" applyBorder="1" applyAlignment="1">
      <alignment horizontal="left" indent="1"/>
    </xf>
    <xf numFmtId="14" fontId="24" fillId="0" borderId="5" xfId="0" applyNumberFormat="1" applyFont="1" applyBorder="1" applyAlignment="1">
      <alignment horizontal="left" indent="1"/>
    </xf>
    <xf numFmtId="0" fontId="8" fillId="0" borderId="1" xfId="0" applyFont="1" applyBorder="1" applyAlignment="1">
      <alignment horizontal="center"/>
    </xf>
    <xf numFmtId="0" fontId="0" fillId="0" borderId="1" xfId="0" applyBorder="1" applyAlignment="1">
      <alignment horizontal="center"/>
    </xf>
    <xf numFmtId="0" fontId="9" fillId="0" borderId="1" xfId="0" applyFont="1" applyBorder="1" applyAlignment="1">
      <alignment horizontal="left" indent="7"/>
    </xf>
    <xf numFmtId="0" fontId="9" fillId="0" borderId="2" xfId="0" applyFont="1" applyBorder="1" applyAlignment="1">
      <alignment horizontal="left" indent="7"/>
    </xf>
    <xf numFmtId="0" fontId="9" fillId="0" borderId="1" xfId="0" applyFont="1" applyBorder="1" applyAlignment="1">
      <alignment horizontal="left" indent="1"/>
    </xf>
    <xf numFmtId="0" fontId="19" fillId="0" borderId="2" xfId="0" applyFont="1" applyBorder="1" applyAlignment="1">
      <alignment horizontal="left" indent="1"/>
    </xf>
    <xf numFmtId="0" fontId="9" fillId="0" borderId="2" xfId="0" applyFont="1" applyBorder="1" applyAlignment="1">
      <alignment horizontal="left" indent="1"/>
    </xf>
    <xf numFmtId="0" fontId="19" fillId="0" borderId="10" xfId="0" applyFont="1" applyBorder="1" applyAlignment="1">
      <alignment horizontal="left" indent="1"/>
    </xf>
    <xf numFmtId="0" fontId="19" fillId="0" borderId="5" xfId="0" applyFont="1" applyBorder="1" applyAlignment="1">
      <alignment horizontal="left" indent="1"/>
    </xf>
    <xf numFmtId="0" fontId="0" fillId="0" borderId="38"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11" fillId="14" borderId="24" xfId="4" applyFont="1" applyFill="1" applyBorder="1" applyAlignment="1" applyProtection="1">
      <alignment horizontal="center" wrapText="1"/>
    </xf>
    <xf numFmtId="0" fontId="11" fillId="14" borderId="26" xfId="4" applyFont="1" applyFill="1" applyBorder="1" applyAlignment="1" applyProtection="1">
      <alignment horizontal="center" wrapText="1"/>
    </xf>
    <xf numFmtId="0" fontId="11" fillId="14" borderId="25" xfId="4" applyFont="1" applyFill="1" applyBorder="1" applyAlignment="1" applyProtection="1">
      <alignment horizontal="center" wrapText="1"/>
    </xf>
    <xf numFmtId="0" fontId="18" fillId="0" borderId="38" xfId="0" applyFont="1" applyBorder="1" applyAlignment="1">
      <alignment horizontal="left" vertical="top" wrapText="1"/>
    </xf>
    <xf numFmtId="0" fontId="18" fillId="0" borderId="39" xfId="0" applyFont="1" applyBorder="1" applyAlignment="1">
      <alignment horizontal="left" vertical="top" wrapText="1"/>
    </xf>
    <xf numFmtId="0" fontId="18" fillId="0" borderId="40" xfId="0" applyFont="1" applyBorder="1" applyAlignment="1">
      <alignment horizontal="left" vertical="top" wrapText="1"/>
    </xf>
    <xf numFmtId="0" fontId="19" fillId="0" borderId="4" xfId="0" applyFont="1" applyBorder="1" applyAlignment="1">
      <alignment horizontal="left" indent="1"/>
    </xf>
    <xf numFmtId="14" fontId="25" fillId="0" borderId="4" xfId="0" applyNumberFormat="1" applyFont="1" applyBorder="1" applyAlignment="1">
      <alignment horizontal="left" indent="1"/>
    </xf>
    <xf numFmtId="14" fontId="25" fillId="0" borderId="10" xfId="0" applyNumberFormat="1" applyFont="1" applyBorder="1" applyAlignment="1">
      <alignment horizontal="left" indent="1"/>
    </xf>
    <xf numFmtId="14" fontId="25" fillId="0" borderId="5" xfId="0" applyNumberFormat="1" applyFont="1" applyBorder="1" applyAlignment="1">
      <alignment horizontal="left" indent="1"/>
    </xf>
  </cellXfs>
  <cellStyles count="11">
    <cellStyle name="Comma" xfId="10" builtinId="3"/>
    <cellStyle name="Followed Hyperlink" xfId="7" builtinId="9" hidden="1"/>
    <cellStyle name="Followed Hyperlink" xfId="9" builtinId="9" hidden="1"/>
    <cellStyle name="Good" xfId="1" builtinId="26"/>
    <cellStyle name="Hyperlink" xfId="6" builtinId="8" hidden="1"/>
    <cellStyle name="Hyperlink" xfId="8" builtinId="8" hidden="1"/>
    <cellStyle name="Input" xfId="2" builtinId="20"/>
    <cellStyle name="Neutral" xfId="3" builtinId="28"/>
    <cellStyle name="Normal" xfId="0" builtinId="0"/>
    <cellStyle name="Note" xfId="4" builtinId="10"/>
    <cellStyle name="Percent" xfId="5" builtinId="5"/>
  </cellStyles>
  <dxfs count="0"/>
  <tableStyles count="0" defaultTableStyle="TableStyleMedium9" defaultPivotStyle="PivotStyleLight16"/>
  <colors>
    <mruColors>
      <color rgb="FFFFFFCC"/>
      <color rgb="FFC6EFCE"/>
      <color rgb="FFEAEAEA"/>
      <color rgb="FFCCE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10</xdr:col>
      <xdr:colOff>103982</xdr:colOff>
      <xdr:row>11</xdr:row>
      <xdr:rowOff>157405</xdr:rowOff>
    </xdr:from>
    <xdr:to>
      <xdr:col>10</xdr:col>
      <xdr:colOff>2789696</xdr:colOff>
      <xdr:row>18</xdr:row>
      <xdr:rowOff>51979</xdr:rowOff>
    </xdr:to>
    <xdr:pic>
      <xdr:nvPicPr>
        <xdr:cNvPr id="3" name="Picture 2">
          <a:extLst>
            <a:ext uri="{FF2B5EF4-FFF2-40B4-BE49-F238E27FC236}">
              <a16:creationId xmlns:a16="http://schemas.microsoft.com/office/drawing/2014/main" id="{A7AEC26C-31EF-44C7-B17A-7E00A9A57026}"/>
            </a:ext>
          </a:extLst>
        </xdr:cNvPr>
        <xdr:cNvPicPr>
          <a:picLocks noChangeAspect="1"/>
        </xdr:cNvPicPr>
      </xdr:nvPicPr>
      <xdr:blipFill>
        <a:blip xmlns:r="http://schemas.openxmlformats.org/officeDocument/2006/relationships" r:embed="rId1"/>
        <a:srcRect/>
        <a:stretch/>
      </xdr:blipFill>
      <xdr:spPr>
        <a:xfrm>
          <a:off x="9438482" y="2669624"/>
          <a:ext cx="2685714" cy="1144730"/>
        </a:xfrm>
        <a:prstGeom prst="rect">
          <a:avLst/>
        </a:prstGeom>
      </xdr:spPr>
    </xdr:pic>
    <xdr:clientData/>
  </xdr:twoCellAnchor>
  <xdr:twoCellAnchor>
    <xdr:from>
      <xdr:col>11</xdr:col>
      <xdr:colOff>416719</xdr:colOff>
      <xdr:row>13</xdr:row>
      <xdr:rowOff>11906</xdr:rowOff>
    </xdr:from>
    <xdr:to>
      <xdr:col>11</xdr:col>
      <xdr:colOff>3833813</xdr:colOff>
      <xdr:row>22</xdr:row>
      <xdr:rowOff>59531</xdr:rowOff>
    </xdr:to>
    <xdr:sp macro="" textlink="">
      <xdr:nvSpPr>
        <xdr:cNvPr id="4" name="TextBox 3">
          <a:extLst>
            <a:ext uri="{FF2B5EF4-FFF2-40B4-BE49-F238E27FC236}">
              <a16:creationId xmlns:a16="http://schemas.microsoft.com/office/drawing/2014/main" id="{817556B7-C7D6-48F6-A0BC-9F3F72794526}"/>
            </a:ext>
          </a:extLst>
        </xdr:cNvPr>
        <xdr:cNvSpPr txBox="1"/>
      </xdr:nvSpPr>
      <xdr:spPr>
        <a:xfrm>
          <a:off x="12382500" y="2905125"/>
          <a:ext cx="3417094" cy="1381125"/>
        </a:xfrm>
        <a:prstGeom prst="rect">
          <a:avLst/>
        </a:prstGeom>
        <a:solidFill>
          <a:srgbClr val="FFFFCC"/>
        </a:solidFill>
        <a:ln w="47625" cmpd="sng">
          <a:solidFill>
            <a:schemeClr val="tx1">
              <a:lumMod val="95000"/>
              <a:lumOff val="5000"/>
            </a:schemeClr>
          </a:solidFill>
        </a:ln>
        <a:effectLst>
          <a:outerShdw blurRad="50800" dist="139700" dir="5400000" sx="107000" sy="107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COMPLETE ONLY LIGHT YELLOW SHADED BOXES:</a:t>
          </a:r>
        </a:p>
        <a:p>
          <a:r>
            <a:rPr lang="en-US" sz="1400" b="1"/>
            <a:t>   1. THIS PAGE</a:t>
          </a:r>
        </a:p>
        <a:p>
          <a:r>
            <a:rPr lang="en-US" sz="1400" b="1"/>
            <a:t>   2. Application by Block Classes 1</a:t>
          </a:r>
        </a:p>
        <a:p>
          <a:r>
            <a:rPr lang="en-US" sz="1400" b="1"/>
            <a:t>   3. Application by Block Classes 2</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172714</xdr:colOff>
      <xdr:row>0</xdr:row>
      <xdr:rowOff>168651</xdr:rowOff>
    </xdr:from>
    <xdr:to>
      <xdr:col>13</xdr:col>
      <xdr:colOff>617994</xdr:colOff>
      <xdr:row>4</xdr:row>
      <xdr:rowOff>247057</xdr:rowOff>
    </xdr:to>
    <xdr:pic>
      <xdr:nvPicPr>
        <xdr:cNvPr id="2" name="Picture 1">
          <a:extLst>
            <a:ext uri="{FF2B5EF4-FFF2-40B4-BE49-F238E27FC236}">
              <a16:creationId xmlns:a16="http://schemas.microsoft.com/office/drawing/2014/main" id="{3AD24A64-0F5F-429F-8EE4-1B23F0965761}"/>
            </a:ext>
          </a:extLst>
        </xdr:cNvPr>
        <xdr:cNvPicPr>
          <a:picLocks noChangeAspect="1"/>
        </xdr:cNvPicPr>
      </xdr:nvPicPr>
      <xdr:blipFill>
        <a:blip xmlns:r="http://schemas.openxmlformats.org/officeDocument/2006/relationships" r:embed="rId1"/>
        <a:srcRect/>
        <a:stretch/>
      </xdr:blipFill>
      <xdr:spPr>
        <a:xfrm>
          <a:off x="11516123" y="168651"/>
          <a:ext cx="3109394" cy="13253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206514</xdr:colOff>
      <xdr:row>0</xdr:row>
      <xdr:rowOff>173842</xdr:rowOff>
    </xdr:from>
    <xdr:to>
      <xdr:col>14</xdr:col>
      <xdr:colOff>447713</xdr:colOff>
      <xdr:row>4</xdr:row>
      <xdr:rowOff>184744</xdr:rowOff>
    </xdr:to>
    <xdr:pic>
      <xdr:nvPicPr>
        <xdr:cNvPr id="2" name="Picture 1">
          <a:extLst>
            <a:ext uri="{FF2B5EF4-FFF2-40B4-BE49-F238E27FC236}">
              <a16:creationId xmlns:a16="http://schemas.microsoft.com/office/drawing/2014/main" id="{4D475955-58C3-4B72-8138-6F150E22C04E}"/>
            </a:ext>
          </a:extLst>
        </xdr:cNvPr>
        <xdr:cNvPicPr>
          <a:picLocks noChangeAspect="1"/>
        </xdr:cNvPicPr>
      </xdr:nvPicPr>
      <xdr:blipFill>
        <a:blip xmlns:r="http://schemas.openxmlformats.org/officeDocument/2006/relationships" r:embed="rId1"/>
        <a:srcRect/>
        <a:stretch/>
      </xdr:blipFill>
      <xdr:spPr>
        <a:xfrm>
          <a:off x="11500443" y="173842"/>
          <a:ext cx="2962627" cy="126275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51"/>
  <sheetViews>
    <sheetView tabSelected="1" zoomScale="80" zoomScaleNormal="80" zoomScalePageLayoutView="80" workbookViewId="0">
      <pane ySplit="5" topLeftCell="A6" activePane="bottomLeft" state="frozen"/>
      <selection pane="bottomLeft" activeCell="E3" sqref="E3"/>
    </sheetView>
  </sheetViews>
  <sheetFormatPr defaultColWidth="8.54296875" defaultRowHeight="14.5" x14ac:dyDescent="0.35"/>
  <cols>
    <col min="1" max="1" width="10" bestFit="1" customWidth="1"/>
    <col min="2" max="2" width="55.453125" style="24" bestFit="1" customWidth="1"/>
    <col min="4" max="4" width="9.453125" bestFit="1" customWidth="1"/>
    <col min="9" max="9" width="11.81640625" bestFit="1" customWidth="1"/>
    <col min="10" max="10" width="4.453125" customWidth="1"/>
    <col min="11" max="11" width="44.54296875" bestFit="1" customWidth="1"/>
    <col min="12" max="12" width="63.453125" bestFit="1" customWidth="1"/>
  </cols>
  <sheetData>
    <row r="1" spans="1:21" ht="18" x14ac:dyDescent="0.4">
      <c r="A1" s="203" t="str">
        <f>K2&amp;" "&amp;L2</f>
        <v xml:space="preserve">SCHOOL NAME:   </v>
      </c>
      <c r="B1" s="203"/>
      <c r="C1" s="203"/>
      <c r="D1" s="212" t="s">
        <v>0</v>
      </c>
      <c r="E1" s="212"/>
      <c r="F1" s="212"/>
      <c r="G1" s="213">
        <f>SUM(H6:H51)</f>
        <v>34.75</v>
      </c>
      <c r="H1" s="213"/>
      <c r="I1" s="206">
        <f>IFERROR(SUM(I6:I51),0)</f>
        <v>1</v>
      </c>
      <c r="K1" s="6" t="s">
        <v>1</v>
      </c>
      <c r="L1" s="48"/>
      <c r="M1" s="21"/>
      <c r="N1" s="21"/>
      <c r="O1" s="21"/>
      <c r="P1" s="21"/>
      <c r="Q1" s="21"/>
      <c r="R1" s="21"/>
      <c r="S1" s="21"/>
      <c r="T1" s="201"/>
      <c r="U1" s="200">
        <v>1111</v>
      </c>
    </row>
    <row r="2" spans="1:21" ht="18" x14ac:dyDescent="0.4">
      <c r="A2" s="203" t="str">
        <f>K3&amp;" "&amp;L3</f>
        <v xml:space="preserve">ADDRESS:   </v>
      </c>
      <c r="B2" s="203"/>
      <c r="C2" s="203"/>
      <c r="D2" s="212"/>
      <c r="E2" s="212"/>
      <c r="F2" s="212"/>
      <c r="G2" s="213"/>
      <c r="H2" s="213"/>
      <c r="I2" s="207"/>
      <c r="K2" s="6" t="s">
        <v>2</v>
      </c>
      <c r="L2" s="49"/>
      <c r="M2" s="21"/>
      <c r="N2" s="21"/>
      <c r="O2" s="21"/>
      <c r="P2" s="21"/>
      <c r="Q2" s="21"/>
      <c r="R2" s="21"/>
      <c r="S2" s="21"/>
    </row>
    <row r="3" spans="1:21" ht="18" x14ac:dyDescent="0.4">
      <c r="A3" s="203" t="str">
        <f>K4&amp;" "&amp;L4</f>
        <v xml:space="preserve">PERSON APPLYING AND TITLE: </v>
      </c>
      <c r="B3" s="203"/>
      <c r="C3" s="203"/>
      <c r="G3" s="215" t="s">
        <v>3</v>
      </c>
      <c r="H3" s="215"/>
      <c r="I3" s="22">
        <f>'Application by Block Classes 1'!G384</f>
        <v>17.75</v>
      </c>
      <c r="K3" s="6" t="s">
        <v>4</v>
      </c>
      <c r="L3" s="49"/>
      <c r="M3" s="21"/>
      <c r="N3" s="21"/>
      <c r="O3" s="21"/>
      <c r="P3" s="21"/>
      <c r="Q3" s="21"/>
      <c r="R3" s="21"/>
      <c r="S3" s="199"/>
    </row>
    <row r="4" spans="1:21" ht="18.5" thickBot="1" x14ac:dyDescent="0.45">
      <c r="A4" s="203" t="str">
        <f>K5&amp;" "&amp;L5</f>
        <v xml:space="preserve">DEALER SPONSOR:  </v>
      </c>
      <c r="B4" s="203"/>
      <c r="C4" s="203"/>
      <c r="G4" s="23" t="s">
        <v>5</v>
      </c>
      <c r="H4" s="23"/>
      <c r="I4" s="22">
        <f>'Application by Block Classes 1'!G385</f>
        <v>17</v>
      </c>
      <c r="K4" s="6" t="s">
        <v>6</v>
      </c>
      <c r="L4" s="49"/>
      <c r="M4" s="21"/>
      <c r="N4" s="21"/>
      <c r="O4" s="21"/>
      <c r="P4" s="21"/>
      <c r="Q4" s="21"/>
      <c r="R4" s="21"/>
      <c r="S4" s="21"/>
    </row>
    <row r="5" spans="1:21" ht="18.5" thickBot="1" x14ac:dyDescent="0.45">
      <c r="C5" s="216" t="s">
        <v>7</v>
      </c>
      <c r="D5" s="217"/>
      <c r="E5" s="210" t="s">
        <v>8</v>
      </c>
      <c r="F5" s="211"/>
      <c r="G5" s="208" t="s">
        <v>9</v>
      </c>
      <c r="H5" s="209"/>
      <c r="K5" s="6" t="s">
        <v>10</v>
      </c>
      <c r="L5" s="49"/>
      <c r="M5" s="17"/>
    </row>
    <row r="6" spans="1:21" ht="18" x14ac:dyDescent="0.4">
      <c r="A6" s="25" t="s">
        <v>11</v>
      </c>
      <c r="B6" s="26" t="s">
        <v>12</v>
      </c>
      <c r="C6" s="27"/>
      <c r="D6" s="28">
        <f>SUM(C7:C8)</f>
        <v>5.75</v>
      </c>
      <c r="E6" s="51"/>
      <c r="F6" s="52">
        <f>SUM(E7:E8)</f>
        <v>0</v>
      </c>
      <c r="G6" s="29"/>
      <c r="H6" s="30">
        <f>SUM(F6,D6)</f>
        <v>5.75</v>
      </c>
      <c r="I6" s="214">
        <f>IFERROR(H6/$G$1,0)</f>
        <v>0.16546762589928057</v>
      </c>
      <c r="K6" s="6" t="s">
        <v>13</v>
      </c>
      <c r="L6" s="50"/>
      <c r="M6" s="21"/>
      <c r="N6" s="21"/>
      <c r="O6" s="21"/>
      <c r="P6" s="21"/>
    </row>
    <row r="7" spans="1:21" ht="18" x14ac:dyDescent="0.4">
      <c r="A7" s="31" t="s">
        <v>14</v>
      </c>
      <c r="B7" s="32" t="s">
        <v>15</v>
      </c>
      <c r="C7" s="33">
        <f>'Application by Block Classes 1'!AG26</f>
        <v>5.75</v>
      </c>
      <c r="D7" s="28"/>
      <c r="E7" s="53">
        <f>'Application by Block Classes 2'!AG26</f>
        <v>0</v>
      </c>
      <c r="F7" s="54"/>
      <c r="G7" s="34">
        <f>SUM(C7:E7)</f>
        <v>5.75</v>
      </c>
      <c r="H7" s="35"/>
      <c r="I7" s="204"/>
      <c r="K7" s="6" t="s">
        <v>16</v>
      </c>
      <c r="L7" s="49"/>
      <c r="M7" s="17"/>
      <c r="N7" s="17"/>
      <c r="O7" s="17"/>
      <c r="P7" s="17"/>
      <c r="Q7" s="17"/>
      <c r="R7" s="17"/>
      <c r="S7" s="17"/>
    </row>
    <row r="8" spans="1:21" ht="18" x14ac:dyDescent="0.4">
      <c r="A8" s="31" t="s">
        <v>17</v>
      </c>
      <c r="B8" s="32" t="s">
        <v>18</v>
      </c>
      <c r="C8" s="33">
        <f>'Application by Block Classes 1'!AG35</f>
        <v>0</v>
      </c>
      <c r="D8" s="28"/>
      <c r="E8" s="53">
        <f>'Application by Block Classes 2'!AG35</f>
        <v>0</v>
      </c>
      <c r="F8" s="54"/>
      <c r="G8" s="34">
        <f>SUM(C8:E8)</f>
        <v>0</v>
      </c>
      <c r="H8" s="35"/>
      <c r="I8" s="204"/>
      <c r="K8" s="13" t="s">
        <v>19</v>
      </c>
      <c r="L8" s="50"/>
      <c r="M8" s="17"/>
      <c r="N8" s="17"/>
      <c r="O8" s="17"/>
      <c r="P8" s="17"/>
      <c r="Q8" s="17"/>
      <c r="R8" s="17"/>
      <c r="S8" s="17"/>
    </row>
    <row r="9" spans="1:21" ht="18" x14ac:dyDescent="0.4">
      <c r="A9" s="36" t="s">
        <v>20</v>
      </c>
      <c r="B9" s="32" t="s">
        <v>21</v>
      </c>
      <c r="C9" s="37"/>
      <c r="D9" s="38">
        <f>SUM(C10:C19)</f>
        <v>0</v>
      </c>
      <c r="E9" s="53"/>
      <c r="F9" s="54">
        <f>SUM(E10:E19)</f>
        <v>0</v>
      </c>
      <c r="G9" s="29"/>
      <c r="H9" s="30">
        <f>SUM(F9,D9)</f>
        <v>0</v>
      </c>
      <c r="I9" s="204">
        <f>IFERROR(H9/$G$1,0)</f>
        <v>0</v>
      </c>
      <c r="K9" s="13" t="s">
        <v>13</v>
      </c>
      <c r="L9" s="50"/>
      <c r="M9" s="17"/>
      <c r="N9" s="17"/>
      <c r="O9" s="17"/>
      <c r="P9" s="17"/>
      <c r="Q9" s="17"/>
      <c r="R9" s="17"/>
      <c r="S9" s="17"/>
    </row>
    <row r="10" spans="1:21" ht="18" x14ac:dyDescent="0.4">
      <c r="A10" s="31">
        <v>2.1</v>
      </c>
      <c r="B10" s="32" t="s">
        <v>22</v>
      </c>
      <c r="C10" s="37">
        <f>'Application by Block Classes 1'!AG43</f>
        <v>0</v>
      </c>
      <c r="D10" s="38"/>
      <c r="E10" s="53">
        <f>'Application by Block Classes 2'!AG43</f>
        <v>0</v>
      </c>
      <c r="F10" s="54"/>
      <c r="G10" s="34">
        <f t="shared" ref="G10:G16" si="0">SUM(C10:E10)</f>
        <v>0</v>
      </c>
      <c r="H10" s="35"/>
      <c r="I10" s="204"/>
      <c r="K10" s="13" t="s">
        <v>23</v>
      </c>
      <c r="L10" s="50"/>
      <c r="M10" s="17"/>
      <c r="N10" s="17"/>
      <c r="O10" s="17"/>
      <c r="P10" s="17"/>
      <c r="Q10" s="17"/>
      <c r="R10" s="17"/>
      <c r="S10" s="17"/>
    </row>
    <row r="11" spans="1:21" ht="18" x14ac:dyDescent="0.4">
      <c r="A11" s="31">
        <v>2.2000000000000002</v>
      </c>
      <c r="B11" s="32" t="s">
        <v>24</v>
      </c>
      <c r="C11" s="37">
        <f>'Application by Block Classes 1'!AG49</f>
        <v>0</v>
      </c>
      <c r="D11" s="38"/>
      <c r="E11" s="53">
        <f>'Application by Block Classes 2'!AG49</f>
        <v>0</v>
      </c>
      <c r="F11" s="54"/>
      <c r="G11" s="34">
        <f t="shared" si="0"/>
        <v>0</v>
      </c>
      <c r="H11" s="35"/>
      <c r="I11" s="204"/>
      <c r="K11" s="13" t="s">
        <v>25</v>
      </c>
      <c r="L11" s="50"/>
    </row>
    <row r="12" spans="1:21" x14ac:dyDescent="0.35">
      <c r="A12" s="31">
        <v>2.2999999999999998</v>
      </c>
      <c r="B12" s="32" t="s">
        <v>26</v>
      </c>
      <c r="C12" s="37">
        <f>'Application by Block Classes 1'!AG57</f>
        <v>0</v>
      </c>
      <c r="D12" s="38"/>
      <c r="E12" s="53">
        <f>'Application by Block Classes 2'!AG57</f>
        <v>0</v>
      </c>
      <c r="F12" s="54"/>
      <c r="G12" s="34">
        <f t="shared" si="0"/>
        <v>0</v>
      </c>
      <c r="H12" s="35"/>
      <c r="I12" s="204"/>
    </row>
    <row r="13" spans="1:21" x14ac:dyDescent="0.35">
      <c r="A13" s="31">
        <v>2.4</v>
      </c>
      <c r="B13" s="32" t="s">
        <v>27</v>
      </c>
      <c r="C13" s="37">
        <f>'Application by Block Classes 1'!AG65</f>
        <v>0</v>
      </c>
      <c r="D13" s="38"/>
      <c r="E13" s="53">
        <f>'Application by Block Classes 2'!AG65</f>
        <v>0</v>
      </c>
      <c r="F13" s="54"/>
      <c r="G13" s="34">
        <f t="shared" si="0"/>
        <v>0</v>
      </c>
      <c r="H13" s="35"/>
      <c r="I13" s="204"/>
    </row>
    <row r="14" spans="1:21" x14ac:dyDescent="0.35">
      <c r="A14" s="31">
        <v>2.5</v>
      </c>
      <c r="B14" s="32" t="s">
        <v>28</v>
      </c>
      <c r="C14" s="37">
        <f>'Application by Block Classes 1'!AG73</f>
        <v>0</v>
      </c>
      <c r="D14" s="38"/>
      <c r="E14" s="53">
        <f>'Application by Block Classes 2'!AG73</f>
        <v>0</v>
      </c>
      <c r="F14" s="54"/>
      <c r="G14" s="34">
        <f t="shared" si="0"/>
        <v>0</v>
      </c>
      <c r="H14" s="35"/>
      <c r="I14" s="204"/>
    </row>
    <row r="15" spans="1:21" x14ac:dyDescent="0.35">
      <c r="A15" s="31">
        <v>2.6</v>
      </c>
      <c r="B15" s="32" t="s">
        <v>29</v>
      </c>
      <c r="C15" s="37">
        <f>'Application by Block Classes 1'!AG79</f>
        <v>0</v>
      </c>
      <c r="D15" s="38"/>
      <c r="E15" s="53">
        <f>'Application by Block Classes 2'!AG79</f>
        <v>0</v>
      </c>
      <c r="F15" s="54"/>
      <c r="G15" s="34">
        <f t="shared" si="0"/>
        <v>0</v>
      </c>
      <c r="H15" s="35"/>
      <c r="I15" s="204"/>
    </row>
    <row r="16" spans="1:21" x14ac:dyDescent="0.35">
      <c r="A16" s="31">
        <v>2.7</v>
      </c>
      <c r="B16" s="32" t="s">
        <v>30</v>
      </c>
      <c r="C16" s="37">
        <f>'Application by Block Classes 1'!AG85</f>
        <v>0</v>
      </c>
      <c r="D16" s="38"/>
      <c r="E16" s="53">
        <f>'Application by Block Classes 2'!AG85</f>
        <v>0</v>
      </c>
      <c r="F16" s="54"/>
      <c r="G16" s="34">
        <f t="shared" si="0"/>
        <v>0</v>
      </c>
      <c r="H16" s="35"/>
      <c r="I16" s="204"/>
    </row>
    <row r="17" spans="1:12" x14ac:dyDescent="0.35">
      <c r="A17" s="31">
        <v>2.8</v>
      </c>
      <c r="B17" s="32" t="s">
        <v>31</v>
      </c>
      <c r="C17" s="37">
        <f>'Application by Block Classes 1'!AG86</f>
        <v>0</v>
      </c>
      <c r="D17" s="38"/>
      <c r="E17" s="53">
        <f>'Application by Block Classes 2'!AG90</f>
        <v>0</v>
      </c>
      <c r="F17" s="54"/>
      <c r="G17" s="34">
        <f t="shared" ref="G17:G18" si="1">SUM(C17:E17)</f>
        <v>0</v>
      </c>
      <c r="H17" s="35"/>
      <c r="I17" s="204"/>
    </row>
    <row r="18" spans="1:12" x14ac:dyDescent="0.35">
      <c r="A18" s="31">
        <v>2.9</v>
      </c>
      <c r="B18" s="32" t="s">
        <v>32</v>
      </c>
      <c r="C18" s="37">
        <f>'Application by Block Classes 1'!AG87</f>
        <v>0</v>
      </c>
      <c r="D18" s="38"/>
      <c r="E18" s="53">
        <f>'Application by Block Classes 2'!AG95</f>
        <v>0</v>
      </c>
      <c r="F18" s="54"/>
      <c r="G18" s="34">
        <f t="shared" si="1"/>
        <v>0</v>
      </c>
      <c r="H18" s="35"/>
      <c r="I18" s="204"/>
    </row>
    <row r="19" spans="1:12" x14ac:dyDescent="0.35">
      <c r="A19" s="197">
        <v>2.1</v>
      </c>
      <c r="B19" s="32" t="s">
        <v>33</v>
      </c>
      <c r="C19" s="37">
        <f>'Application by Block Classes 1'!AG106</f>
        <v>0</v>
      </c>
      <c r="D19" s="38"/>
      <c r="E19" s="53">
        <f>'Application by Block Classes 2'!AG106</f>
        <v>0</v>
      </c>
      <c r="F19" s="54"/>
      <c r="G19" s="34">
        <f>SUM(C19:E19)</f>
        <v>0</v>
      </c>
      <c r="H19" s="35"/>
      <c r="I19" s="204"/>
    </row>
    <row r="20" spans="1:12" x14ac:dyDescent="0.35">
      <c r="A20" s="36" t="s">
        <v>34</v>
      </c>
      <c r="B20" s="32" t="s">
        <v>35</v>
      </c>
      <c r="C20" s="37"/>
      <c r="D20" s="38">
        <f>SUM(C21:C26)</f>
        <v>0</v>
      </c>
      <c r="E20" s="53"/>
      <c r="F20" s="54">
        <f>SUM(E21:E26)</f>
        <v>0</v>
      </c>
      <c r="G20" s="29"/>
      <c r="H20" s="30">
        <f>SUM(F20,D20)</f>
        <v>0</v>
      </c>
      <c r="I20" s="204">
        <f>IFERROR(H20/$G$1,0)</f>
        <v>0</v>
      </c>
    </row>
    <row r="21" spans="1:12" x14ac:dyDescent="0.35">
      <c r="A21" s="31">
        <v>3.1</v>
      </c>
      <c r="B21" s="32" t="s">
        <v>36</v>
      </c>
      <c r="C21" s="37">
        <f>'Application by Block Classes 1'!AG129</f>
        <v>0</v>
      </c>
      <c r="D21" s="38"/>
      <c r="E21" s="53">
        <f>'Application by Block Classes 2'!AG129</f>
        <v>0</v>
      </c>
      <c r="F21" s="54"/>
      <c r="G21" s="34">
        <f t="shared" ref="G21:G51" si="2">SUM(C21:E21)</f>
        <v>0</v>
      </c>
      <c r="H21" s="35"/>
      <c r="I21" s="204"/>
    </row>
    <row r="22" spans="1:12" x14ac:dyDescent="0.35">
      <c r="A22" s="31">
        <v>3.2</v>
      </c>
      <c r="B22" s="32" t="s">
        <v>37</v>
      </c>
      <c r="C22" s="37">
        <f>'Application by Block Classes 1'!AG136</f>
        <v>0</v>
      </c>
      <c r="D22" s="38"/>
      <c r="E22" s="53">
        <f>'Application by Block Classes 2'!AG136</f>
        <v>0</v>
      </c>
      <c r="F22" s="54"/>
      <c r="G22" s="34">
        <f t="shared" si="2"/>
        <v>0</v>
      </c>
      <c r="H22" s="35"/>
      <c r="I22" s="204"/>
    </row>
    <row r="23" spans="1:12" x14ac:dyDescent="0.35">
      <c r="A23" s="31">
        <v>3.3</v>
      </c>
      <c r="B23" s="32" t="s">
        <v>38</v>
      </c>
      <c r="C23" s="37">
        <f>'Application by Block Classes 1'!AG147</f>
        <v>0</v>
      </c>
      <c r="D23" s="38"/>
      <c r="E23" s="53">
        <f>'Application by Block Classes 2'!AG147</f>
        <v>0</v>
      </c>
      <c r="F23" s="54"/>
      <c r="G23" s="34">
        <f t="shared" si="2"/>
        <v>0</v>
      </c>
      <c r="H23" s="35"/>
      <c r="I23" s="204"/>
    </row>
    <row r="24" spans="1:12" x14ac:dyDescent="0.35">
      <c r="A24" s="31">
        <v>3.4</v>
      </c>
      <c r="B24" s="32" t="s">
        <v>39</v>
      </c>
      <c r="C24" s="37">
        <f>'Application by Block Classes 1'!AG157</f>
        <v>0</v>
      </c>
      <c r="D24" s="38"/>
      <c r="E24" s="53">
        <f>'Application by Block Classes 2'!AG157</f>
        <v>0</v>
      </c>
      <c r="F24" s="54"/>
      <c r="G24" s="34">
        <f t="shared" si="2"/>
        <v>0</v>
      </c>
      <c r="H24" s="35"/>
      <c r="I24" s="204"/>
    </row>
    <row r="25" spans="1:12" x14ac:dyDescent="0.35">
      <c r="A25" s="31">
        <v>3.5</v>
      </c>
      <c r="B25" s="32" t="s">
        <v>40</v>
      </c>
      <c r="C25" s="37">
        <f>'Application by Block Classes 1'!AG164</f>
        <v>0</v>
      </c>
      <c r="D25" s="38"/>
      <c r="E25" s="53">
        <f>'Application by Block Classes 2'!AG164</f>
        <v>0</v>
      </c>
      <c r="F25" s="54"/>
      <c r="G25" s="34">
        <f t="shared" si="2"/>
        <v>0</v>
      </c>
      <c r="H25" s="35"/>
      <c r="I25" s="204"/>
    </row>
    <row r="26" spans="1:12" x14ac:dyDescent="0.35">
      <c r="A26" s="31">
        <v>3.6</v>
      </c>
      <c r="B26" s="32" t="s">
        <v>41</v>
      </c>
      <c r="C26" s="37">
        <f>'Application by Block Classes 1'!AG174</f>
        <v>0</v>
      </c>
      <c r="D26" s="38"/>
      <c r="E26" s="53">
        <f>'Application by Block Classes 2'!AG174</f>
        <v>0</v>
      </c>
      <c r="F26" s="54"/>
      <c r="G26" s="34">
        <f t="shared" si="2"/>
        <v>0</v>
      </c>
      <c r="H26" s="35"/>
      <c r="I26" s="204"/>
    </row>
    <row r="27" spans="1:12" x14ac:dyDescent="0.35">
      <c r="A27" s="36" t="s">
        <v>42</v>
      </c>
      <c r="B27" s="32" t="s">
        <v>43</v>
      </c>
      <c r="C27" s="27"/>
      <c r="D27" s="28">
        <f>SUM(C28:C34)</f>
        <v>29</v>
      </c>
      <c r="E27" s="51"/>
      <c r="F27" s="54">
        <f>SUM(E28:E34)</f>
        <v>0</v>
      </c>
      <c r="G27" s="29"/>
      <c r="H27" s="30">
        <f>SUM(F27,D27)</f>
        <v>29</v>
      </c>
      <c r="I27" s="204">
        <f>IFERROR(H27/$G$1,0)</f>
        <v>0.83453237410071945</v>
      </c>
      <c r="K27" s="39"/>
      <c r="L27" s="39"/>
    </row>
    <row r="28" spans="1:12" x14ac:dyDescent="0.35">
      <c r="A28" s="31">
        <v>4.0999999999999996</v>
      </c>
      <c r="B28" s="32" t="s">
        <v>15</v>
      </c>
      <c r="C28" s="33">
        <f>'Application by Block Classes 1'!AG198</f>
        <v>29</v>
      </c>
      <c r="D28" s="40"/>
      <c r="E28" s="53">
        <f>'Application by Block Classes 2'!AG198</f>
        <v>0</v>
      </c>
      <c r="F28" s="54"/>
      <c r="G28" s="41">
        <f t="shared" si="2"/>
        <v>29</v>
      </c>
      <c r="H28" s="35"/>
      <c r="I28" s="204"/>
    </row>
    <row r="29" spans="1:12" x14ac:dyDescent="0.35">
      <c r="A29" s="31">
        <v>4.2</v>
      </c>
      <c r="B29" s="32" t="s">
        <v>44</v>
      </c>
      <c r="C29" s="33">
        <f>'Application by Block Classes 1'!AG207</f>
        <v>0</v>
      </c>
      <c r="D29" s="40"/>
      <c r="E29" s="53">
        <f>'Application by Block Classes 2'!AG208</f>
        <v>0</v>
      </c>
      <c r="F29" s="54"/>
      <c r="G29" s="41">
        <f t="shared" si="2"/>
        <v>0</v>
      </c>
      <c r="H29" s="35"/>
      <c r="I29" s="204"/>
    </row>
    <row r="30" spans="1:12" x14ac:dyDescent="0.35">
      <c r="A30" s="31">
        <v>4.3</v>
      </c>
      <c r="B30" s="32" t="s">
        <v>45</v>
      </c>
      <c r="C30" s="33">
        <f>'Application by Block Classes 1'!AG216</f>
        <v>0</v>
      </c>
      <c r="D30" s="40"/>
      <c r="E30" s="53">
        <f>'Application by Block Classes 2'!AG218</f>
        <v>0</v>
      </c>
      <c r="F30" s="54"/>
      <c r="G30" s="41">
        <f t="shared" si="2"/>
        <v>0</v>
      </c>
      <c r="H30" s="35"/>
      <c r="I30" s="204"/>
    </row>
    <row r="31" spans="1:12" x14ac:dyDescent="0.35">
      <c r="A31" s="31">
        <v>4.4000000000000004</v>
      </c>
      <c r="B31" s="32" t="s">
        <v>46</v>
      </c>
      <c r="C31" s="33">
        <f>'Application by Block Classes 1'!AG223</f>
        <v>0</v>
      </c>
      <c r="D31" s="40"/>
      <c r="E31" s="53">
        <f>'Application by Block Classes 2'!AG226</f>
        <v>0</v>
      </c>
      <c r="F31" s="54"/>
      <c r="G31" s="41">
        <f t="shared" si="2"/>
        <v>0</v>
      </c>
      <c r="H31" s="35"/>
      <c r="I31" s="204"/>
    </row>
    <row r="32" spans="1:12" x14ac:dyDescent="0.35">
      <c r="A32" s="31">
        <v>4.5</v>
      </c>
      <c r="B32" s="32" t="s">
        <v>47</v>
      </c>
      <c r="C32" s="33">
        <f>'Application by Block Classes 1'!AG229</f>
        <v>0</v>
      </c>
      <c r="D32" s="40"/>
      <c r="E32" s="53">
        <f>'Application by Block Classes 2'!AG233</f>
        <v>0</v>
      </c>
      <c r="F32" s="54"/>
      <c r="G32" s="41">
        <f t="shared" si="2"/>
        <v>0</v>
      </c>
      <c r="H32" s="35"/>
      <c r="I32" s="204"/>
    </row>
    <row r="33" spans="1:9" x14ac:dyDescent="0.35">
      <c r="A33" s="31">
        <v>4.5999999999999996</v>
      </c>
      <c r="B33" s="32" t="s">
        <v>48</v>
      </c>
      <c r="C33" s="33">
        <f>'Application by Block Classes 1'!AG237</f>
        <v>0</v>
      </c>
      <c r="D33" s="40"/>
      <c r="E33" s="53">
        <f>'Application by Block Classes 2'!AG242</f>
        <v>0</v>
      </c>
      <c r="F33" s="54"/>
      <c r="G33" s="41">
        <f t="shared" si="2"/>
        <v>0</v>
      </c>
      <c r="H33" s="35"/>
      <c r="I33" s="204"/>
    </row>
    <row r="34" spans="1:9" x14ac:dyDescent="0.35">
      <c r="A34" s="31"/>
      <c r="B34" s="32"/>
      <c r="C34" s="33">
        <f>'Application by Block Classes 1'!AG245</f>
        <v>0</v>
      </c>
      <c r="D34" s="40"/>
      <c r="E34" s="53">
        <f>'Application by Block Classes 2'!AG252</f>
        <v>0</v>
      </c>
      <c r="F34" s="54"/>
      <c r="G34" s="41">
        <f t="shared" si="2"/>
        <v>0</v>
      </c>
      <c r="H34" s="35"/>
      <c r="I34" s="204"/>
    </row>
    <row r="35" spans="1:9" x14ac:dyDescent="0.35">
      <c r="A35" s="36" t="s">
        <v>49</v>
      </c>
      <c r="B35" s="32" t="s">
        <v>50</v>
      </c>
      <c r="C35" s="27"/>
      <c r="D35" s="28">
        <f>SUM(C36:C43)</f>
        <v>0</v>
      </c>
      <c r="E35" s="53"/>
      <c r="F35" s="54">
        <f>SUM(E36:E43)</f>
        <v>0</v>
      </c>
      <c r="G35" s="41"/>
      <c r="H35" s="30">
        <f>SUM(F35,D35)</f>
        <v>0</v>
      </c>
      <c r="I35" s="204">
        <f>IFERROR(H35/$G$1,0)</f>
        <v>0</v>
      </c>
    </row>
    <row r="36" spans="1:9" x14ac:dyDescent="0.35">
      <c r="A36" s="31">
        <v>5.0999999999999996</v>
      </c>
      <c r="B36" s="32" t="s">
        <v>51</v>
      </c>
      <c r="C36" s="33">
        <f>'Application by Block Classes 1'!AG251</f>
        <v>0</v>
      </c>
      <c r="D36" s="40"/>
      <c r="E36" s="53">
        <f>'Application by Block Classes 2'!AG258</f>
        <v>0</v>
      </c>
      <c r="F36" s="54"/>
      <c r="G36" s="41">
        <f t="shared" si="2"/>
        <v>0</v>
      </c>
      <c r="H36" s="35"/>
      <c r="I36" s="204"/>
    </row>
    <row r="37" spans="1:9" x14ac:dyDescent="0.35">
      <c r="A37" s="31">
        <v>5.2</v>
      </c>
      <c r="B37" s="32" t="s">
        <v>15</v>
      </c>
      <c r="C37" s="33">
        <f>'Application by Block Classes 1'!AG261</f>
        <v>0</v>
      </c>
      <c r="D37" s="40"/>
      <c r="E37" s="53">
        <f>'Application by Block Classes 2'!AG268</f>
        <v>0</v>
      </c>
      <c r="F37" s="54"/>
      <c r="G37" s="41">
        <f t="shared" si="2"/>
        <v>0</v>
      </c>
      <c r="H37" s="35"/>
      <c r="I37" s="204"/>
    </row>
    <row r="38" spans="1:9" x14ac:dyDescent="0.35">
      <c r="A38" s="31">
        <v>5.3</v>
      </c>
      <c r="B38" s="32" t="s">
        <v>52</v>
      </c>
      <c r="C38" s="33">
        <f>'Application by Block Classes 1'!AG273</f>
        <v>0</v>
      </c>
      <c r="D38" s="40"/>
      <c r="E38" s="53">
        <f>'Application by Block Classes 2'!AG280</f>
        <v>0</v>
      </c>
      <c r="F38" s="54"/>
      <c r="G38" s="41">
        <f t="shared" si="2"/>
        <v>0</v>
      </c>
      <c r="H38" s="35"/>
      <c r="I38" s="204"/>
    </row>
    <row r="39" spans="1:9" x14ac:dyDescent="0.35">
      <c r="A39" s="31">
        <v>5.4</v>
      </c>
      <c r="B39" s="32" t="s">
        <v>39</v>
      </c>
      <c r="C39" s="33">
        <f>'Application by Block Classes 1'!AG281</f>
        <v>0</v>
      </c>
      <c r="D39" s="40"/>
      <c r="E39" s="53">
        <f>'Application by Block Classes 2'!AG288</f>
        <v>0</v>
      </c>
      <c r="F39" s="54"/>
      <c r="G39" s="41">
        <f t="shared" si="2"/>
        <v>0</v>
      </c>
      <c r="H39" s="35"/>
      <c r="I39" s="204"/>
    </row>
    <row r="40" spans="1:9" x14ac:dyDescent="0.35">
      <c r="A40" s="31">
        <v>5.5</v>
      </c>
      <c r="B40" s="32" t="s">
        <v>53</v>
      </c>
      <c r="C40" s="33">
        <f>'Application by Block Classes 1'!AG288</f>
        <v>0</v>
      </c>
      <c r="D40" s="40"/>
      <c r="E40" s="53">
        <f>'Application by Block Classes 2'!AG295</f>
        <v>0</v>
      </c>
      <c r="F40" s="54"/>
      <c r="G40" s="41">
        <f t="shared" si="2"/>
        <v>0</v>
      </c>
      <c r="H40" s="35"/>
      <c r="I40" s="204"/>
    </row>
    <row r="41" spans="1:9" x14ac:dyDescent="0.35">
      <c r="A41" s="31">
        <v>5.6</v>
      </c>
      <c r="B41" s="32" t="s">
        <v>54</v>
      </c>
      <c r="C41" s="33">
        <f>'Application by Block Classes 1'!AG297</f>
        <v>0</v>
      </c>
      <c r="D41" s="40"/>
      <c r="E41" s="53">
        <f>'Application by Block Classes 2'!AG304</f>
        <v>0</v>
      </c>
      <c r="F41" s="54"/>
      <c r="G41" s="41">
        <f t="shared" si="2"/>
        <v>0</v>
      </c>
      <c r="H41" s="35"/>
      <c r="I41" s="204"/>
    </row>
    <row r="42" spans="1:9" x14ac:dyDescent="0.35">
      <c r="A42" s="31">
        <v>5.7</v>
      </c>
      <c r="B42" s="32" t="s">
        <v>33</v>
      </c>
      <c r="C42" s="33">
        <f>'Application by Block Classes 1'!AG305</f>
        <v>0</v>
      </c>
      <c r="D42" s="40"/>
      <c r="E42" s="53">
        <f>'Application by Block Classes 2'!AG312</f>
        <v>0</v>
      </c>
      <c r="F42" s="54"/>
      <c r="G42" s="41">
        <f t="shared" si="2"/>
        <v>0</v>
      </c>
      <c r="H42" s="35"/>
      <c r="I42" s="204"/>
    </row>
    <row r="43" spans="1:9" x14ac:dyDescent="0.35">
      <c r="A43" s="31"/>
      <c r="B43" s="32"/>
      <c r="C43" s="33">
        <f>'Application by Block Classes 1'!AG313</f>
        <v>0</v>
      </c>
      <c r="D43" s="40"/>
      <c r="E43" s="53">
        <f>'Application by Block Classes 2'!AG320</f>
        <v>0</v>
      </c>
      <c r="F43" s="54"/>
      <c r="G43" s="41">
        <f t="shared" si="2"/>
        <v>0</v>
      </c>
      <c r="H43" s="35"/>
      <c r="I43" s="204"/>
    </row>
    <row r="44" spans="1:9" x14ac:dyDescent="0.35">
      <c r="A44" s="36" t="s">
        <v>55</v>
      </c>
      <c r="B44" s="32" t="s">
        <v>56</v>
      </c>
      <c r="C44" s="27"/>
      <c r="D44" s="28">
        <f>SUM(C45:C51)</f>
        <v>0</v>
      </c>
      <c r="E44" s="53"/>
      <c r="F44" s="54">
        <f>SUM(E45:E51)</f>
        <v>0</v>
      </c>
      <c r="G44" s="41"/>
      <c r="H44" s="30">
        <f>SUM(F44,D44)</f>
        <v>0</v>
      </c>
      <c r="I44" s="204">
        <f>IFERROR(H44/$G$1,0)</f>
        <v>0</v>
      </c>
    </row>
    <row r="45" spans="1:9" x14ac:dyDescent="0.35">
      <c r="A45" s="31">
        <v>6.1</v>
      </c>
      <c r="B45" s="32" t="s">
        <v>22</v>
      </c>
      <c r="C45" s="33">
        <f>'Application by Block Classes 1'!AG323</f>
        <v>0</v>
      </c>
      <c r="D45" s="40"/>
      <c r="E45" s="53">
        <f>'Application by Block Classes 2'!AG330</f>
        <v>0</v>
      </c>
      <c r="F45" s="54"/>
      <c r="G45" s="41">
        <f t="shared" si="2"/>
        <v>0</v>
      </c>
      <c r="H45" s="35"/>
      <c r="I45" s="204"/>
    </row>
    <row r="46" spans="1:9" x14ac:dyDescent="0.35">
      <c r="A46" s="31">
        <v>6.2</v>
      </c>
      <c r="B46" s="32" t="s">
        <v>57</v>
      </c>
      <c r="C46" s="33">
        <f>'Application by Block Classes 1'!AG330</f>
        <v>0</v>
      </c>
      <c r="D46" s="40"/>
      <c r="E46" s="53">
        <f>'Application by Block Classes 2'!AG337</f>
        <v>0</v>
      </c>
      <c r="F46" s="54"/>
      <c r="G46" s="41">
        <f t="shared" si="2"/>
        <v>0</v>
      </c>
      <c r="H46" s="35"/>
      <c r="I46" s="204"/>
    </row>
    <row r="47" spans="1:9" x14ac:dyDescent="0.35">
      <c r="A47" s="31">
        <v>6.3</v>
      </c>
      <c r="B47" s="32" t="s">
        <v>58</v>
      </c>
      <c r="C47" s="33">
        <f>'Application by Block Classes 1'!AG340</f>
        <v>0</v>
      </c>
      <c r="D47" s="40"/>
      <c r="E47" s="53">
        <f>'Application by Block Classes 2'!AG347</f>
        <v>0</v>
      </c>
      <c r="F47" s="54"/>
      <c r="G47" s="41">
        <f t="shared" si="2"/>
        <v>0</v>
      </c>
      <c r="H47" s="35"/>
      <c r="I47" s="204"/>
    </row>
    <row r="48" spans="1:9" x14ac:dyDescent="0.35">
      <c r="A48" s="31">
        <v>6.4</v>
      </c>
      <c r="B48" s="32" t="s">
        <v>59</v>
      </c>
      <c r="C48" s="33">
        <f>'Application by Block Classes 1'!AG353</f>
        <v>0</v>
      </c>
      <c r="D48" s="40"/>
      <c r="E48" s="53">
        <f>'Application by Block Classes 2'!AG361</f>
        <v>0</v>
      </c>
      <c r="F48" s="54"/>
      <c r="G48" s="41">
        <f t="shared" si="2"/>
        <v>0</v>
      </c>
      <c r="H48" s="35"/>
      <c r="I48" s="204"/>
    </row>
    <row r="49" spans="1:9" x14ac:dyDescent="0.35">
      <c r="A49" s="31">
        <v>6.5</v>
      </c>
      <c r="B49" s="32" t="s">
        <v>60</v>
      </c>
      <c r="C49" s="33">
        <f>'Application by Block Classes 1'!AG361</f>
        <v>0</v>
      </c>
      <c r="D49" s="40"/>
      <c r="E49" s="53">
        <f>'Application by Block Classes 2'!AG370</f>
        <v>0</v>
      </c>
      <c r="F49" s="54"/>
      <c r="G49" s="41">
        <f t="shared" si="2"/>
        <v>0</v>
      </c>
      <c r="H49" s="35"/>
      <c r="I49" s="204"/>
    </row>
    <row r="50" spans="1:9" x14ac:dyDescent="0.35">
      <c r="A50" s="31">
        <v>6.6</v>
      </c>
      <c r="B50" s="32" t="s">
        <v>61</v>
      </c>
      <c r="C50" s="33">
        <f>'Application by Block Classes 1'!AG370</f>
        <v>0</v>
      </c>
      <c r="D50" s="40"/>
      <c r="E50" s="53">
        <f>'Application by Block Classes 2'!AG380</f>
        <v>0</v>
      </c>
      <c r="F50" s="54"/>
      <c r="G50" s="41">
        <f t="shared" si="2"/>
        <v>0</v>
      </c>
      <c r="H50" s="35"/>
      <c r="I50" s="204"/>
    </row>
    <row r="51" spans="1:9" ht="15" thickBot="1" x14ac:dyDescent="0.4">
      <c r="A51" s="42"/>
      <c r="B51" s="43"/>
      <c r="C51" s="44">
        <f>'Application by Block Classes 1'!AG376</f>
        <v>0</v>
      </c>
      <c r="D51" s="45"/>
      <c r="E51" s="55">
        <f>'Application by Block Classes 2'!AG386</f>
        <v>0</v>
      </c>
      <c r="F51" s="56"/>
      <c r="G51" s="46">
        <f t="shared" si="2"/>
        <v>0</v>
      </c>
      <c r="H51" s="47"/>
      <c r="I51" s="205"/>
    </row>
  </sheetData>
  <sheetProtection selectLockedCells="1"/>
  <protectedRanges>
    <protectedRange password="DDED" sqref="K2:K6" name="Range46_1"/>
    <protectedRange password="DDED" sqref="K2:K6" name="Range1_1"/>
    <protectedRange password="DDED" sqref="K8:K11" name="Range46_3"/>
    <protectedRange password="DDED" sqref="K8:K11" name="Range1_3"/>
    <protectedRange password="DDED" sqref="L2:L5 M1:S4" name="Range46_4"/>
    <protectedRange password="DDED" sqref="L2:L5 M1:S4" name="Range1_4"/>
    <protectedRange password="DDED" sqref="K7" name="Range46_6"/>
    <protectedRange password="DDED" sqref="K7" name="Range1_6"/>
    <protectedRange password="DDED" sqref="L6 M5" name="Range46_7"/>
    <protectedRange password="DDED" sqref="L6 M5" name="Range1_7"/>
    <protectedRange password="DDED" sqref="L7 M6:P6" name="Range46_8"/>
    <protectedRange password="DDED" sqref="L7 M6:P6" name="Range1_8"/>
    <protectedRange password="DDED" sqref="L8:L11 M7:S10" name="Range46_9"/>
    <protectedRange password="DDED" sqref="L8:L11 M7:S10" name="Range1_9"/>
  </protectedRanges>
  <mergeCells count="17">
    <mergeCell ref="I44:I51"/>
    <mergeCell ref="I1:I2"/>
    <mergeCell ref="G5:H5"/>
    <mergeCell ref="E5:F5"/>
    <mergeCell ref="D1:F2"/>
    <mergeCell ref="G1:H2"/>
    <mergeCell ref="I6:I8"/>
    <mergeCell ref="G3:H3"/>
    <mergeCell ref="I9:I19"/>
    <mergeCell ref="I20:I26"/>
    <mergeCell ref="I27:I34"/>
    <mergeCell ref="C5:D5"/>
    <mergeCell ref="A1:C1"/>
    <mergeCell ref="A2:C2"/>
    <mergeCell ref="A3:C3"/>
    <mergeCell ref="I35:I43"/>
    <mergeCell ref="A4:C4"/>
  </mergeCells>
  <phoneticPr fontId="0" type="noConversion"/>
  <pageMargins left="0.7" right="0.7" top="0.75" bottom="0.75" header="0.3" footer="0.3"/>
  <pageSetup scale="69" orientation="portrait"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386"/>
  <sheetViews>
    <sheetView zoomScale="55" zoomScaleNormal="55" workbookViewId="0">
      <pane xSplit="2" ySplit="9" topLeftCell="C177" activePane="bottomRight" state="frozen"/>
      <selection pane="topRight" activeCell="C2" sqref="C2:J2"/>
      <selection pane="bottomLeft" activeCell="C2" sqref="C2:J2"/>
      <selection pane="bottomRight" activeCell="C8" sqref="C8:D8"/>
    </sheetView>
  </sheetViews>
  <sheetFormatPr defaultColWidth="9.1796875" defaultRowHeight="14.5" x14ac:dyDescent="0.35"/>
  <cols>
    <col min="1" max="1" width="10" customWidth="1"/>
    <col min="2" max="2" width="56.54296875" style="145" customWidth="1"/>
    <col min="3" max="3" width="14" customWidth="1"/>
    <col min="4" max="4" width="11" customWidth="1"/>
    <col min="5" max="5" width="12.453125" customWidth="1"/>
    <col min="6" max="6" width="12.54296875" customWidth="1"/>
    <col min="7" max="7" width="14.1796875" customWidth="1"/>
    <col min="8" max="8" width="9.54296875" bestFit="1" customWidth="1"/>
    <col min="9" max="9" width="10.54296875" customWidth="1"/>
    <col min="10" max="10" width="11" customWidth="1"/>
    <col min="12" max="12" width="19.54296875" customWidth="1"/>
    <col min="14" max="14" width="9.54296875" bestFit="1" customWidth="1"/>
    <col min="16" max="16" width="9.54296875" bestFit="1" customWidth="1"/>
    <col min="18" max="18" width="9.54296875" bestFit="1" customWidth="1"/>
    <col min="20" max="20" width="10.453125" customWidth="1"/>
    <col min="21" max="21" width="8.54296875" customWidth="1"/>
    <col min="22" max="22" width="9.54296875" bestFit="1" customWidth="1"/>
    <col min="23" max="23" width="8.54296875" customWidth="1"/>
    <col min="24" max="24" width="9.54296875" bestFit="1" customWidth="1"/>
    <col min="25" max="25" width="8.54296875" customWidth="1"/>
    <col min="26" max="26" width="9.54296875" bestFit="1" customWidth="1"/>
    <col min="27" max="27" width="8.54296875" customWidth="1"/>
    <col min="28" max="28" width="10.54296875" customWidth="1"/>
    <col min="29" max="30" width="8.54296875" customWidth="1"/>
    <col min="31" max="31" width="4.54296875" customWidth="1"/>
    <col min="32" max="32" width="6" customWidth="1"/>
    <col min="33" max="33" width="7.453125" style="146" customWidth="1"/>
    <col min="34" max="34" width="6.1796875" customWidth="1"/>
    <col min="35" max="35" width="15" customWidth="1"/>
    <col min="36" max="36" width="12.81640625" customWidth="1"/>
    <col min="37" max="37" width="10.453125" customWidth="1"/>
    <col min="38" max="38" width="11.54296875" customWidth="1"/>
  </cols>
  <sheetData>
    <row r="1" spans="1:38" ht="25.4" customHeight="1" x14ac:dyDescent="0.4">
      <c r="A1" s="228" t="s">
        <v>2</v>
      </c>
      <c r="B1" s="228"/>
      <c r="C1" s="230" t="str">
        <f>IF(Coversheet!L2="","",Coversheet!L2)</f>
        <v/>
      </c>
      <c r="D1" s="230"/>
      <c r="E1" s="230"/>
      <c r="F1" s="230"/>
      <c r="G1" s="230"/>
      <c r="H1" s="230"/>
      <c r="I1" s="230"/>
      <c r="J1" s="230"/>
      <c r="P1" s="233" t="s">
        <v>19</v>
      </c>
      <c r="Q1" s="233"/>
      <c r="R1" s="234"/>
      <c r="S1" s="244" t="str">
        <f>IF(Coversheet!L8="","",Coversheet!L8)</f>
        <v/>
      </c>
      <c r="T1" s="233"/>
      <c r="U1" s="233"/>
      <c r="V1" s="233"/>
      <c r="W1" s="233"/>
      <c r="X1" s="233"/>
      <c r="Y1" s="233"/>
      <c r="Z1" s="234"/>
      <c r="AA1" s="14"/>
      <c r="AB1" s="15"/>
      <c r="AC1" s="11"/>
      <c r="AD1" s="12" t="s">
        <v>1</v>
      </c>
      <c r="AE1" s="223" t="str">
        <f>IF(Coversheet!L1="","",Coversheet!L1)</f>
        <v/>
      </c>
      <c r="AF1" s="224"/>
      <c r="AG1" s="224"/>
      <c r="AH1" s="224"/>
      <c r="AI1" s="225"/>
    </row>
    <row r="2" spans="1:38" ht="25.4" customHeight="1" x14ac:dyDescent="0.4">
      <c r="A2" s="228" t="s">
        <v>4</v>
      </c>
      <c r="B2" s="228"/>
      <c r="C2" s="230" t="str">
        <f>IF(Coversheet!L3="","",Coversheet!L3)</f>
        <v/>
      </c>
      <c r="D2" s="230"/>
      <c r="E2" s="230"/>
      <c r="F2" s="230"/>
      <c r="G2" s="230"/>
      <c r="H2" s="230"/>
      <c r="I2" s="230"/>
      <c r="J2" s="230"/>
      <c r="P2" s="233" t="s">
        <v>13</v>
      </c>
      <c r="Q2" s="233"/>
      <c r="R2" s="234"/>
      <c r="S2" s="244" t="str">
        <f>IF(Coversheet!L9="","",Coversheet!L9)</f>
        <v/>
      </c>
      <c r="T2" s="233"/>
      <c r="U2" s="233"/>
      <c r="V2" s="233"/>
      <c r="W2" s="233"/>
      <c r="X2" s="233"/>
      <c r="Y2" s="233"/>
      <c r="Z2" s="234"/>
      <c r="AA2" s="16"/>
      <c r="AB2" s="17"/>
      <c r="AC2" s="17"/>
      <c r="AD2" s="19"/>
      <c r="AE2" s="19"/>
      <c r="AF2" s="19"/>
      <c r="AG2" s="19"/>
      <c r="AH2" s="19"/>
      <c r="AI2" s="20"/>
    </row>
    <row r="3" spans="1:38" ht="25.4" customHeight="1" x14ac:dyDescent="0.4">
      <c r="A3" s="228" t="s">
        <v>6</v>
      </c>
      <c r="B3" s="228"/>
      <c r="C3" s="230" t="str">
        <f>IF(Coversheet!L4="","",Coversheet!L4)</f>
        <v/>
      </c>
      <c r="D3" s="230"/>
      <c r="E3" s="230"/>
      <c r="F3" s="230"/>
      <c r="G3" s="230"/>
      <c r="H3" s="230"/>
      <c r="I3" s="230"/>
      <c r="J3" s="230"/>
      <c r="P3" s="233" t="s">
        <v>23</v>
      </c>
      <c r="Q3" s="233"/>
      <c r="R3" s="234"/>
      <c r="S3" s="244" t="str">
        <f>IF(Coversheet!L10="","",Coversheet!L10)</f>
        <v/>
      </c>
      <c r="T3" s="233"/>
      <c r="U3" s="233"/>
      <c r="V3" s="233"/>
      <c r="W3" s="233"/>
      <c r="X3" s="233"/>
      <c r="Y3" s="233"/>
      <c r="Z3" s="234"/>
      <c r="AA3" s="16"/>
      <c r="AB3" s="17"/>
      <c r="AC3" s="17"/>
      <c r="AD3" s="17"/>
      <c r="AE3" s="17"/>
      <c r="AF3" s="17"/>
      <c r="AG3" s="17"/>
      <c r="AH3" s="17"/>
      <c r="AI3" s="18"/>
    </row>
    <row r="4" spans="1:38" ht="25.4" customHeight="1" x14ac:dyDescent="0.4">
      <c r="A4" s="228" t="s">
        <v>10</v>
      </c>
      <c r="B4" s="228"/>
      <c r="C4" s="230" t="str">
        <f>IF(Coversheet!L5="","",Coversheet!L5)</f>
        <v/>
      </c>
      <c r="D4" s="230"/>
      <c r="E4" s="230"/>
      <c r="F4" s="230"/>
      <c r="G4" s="230"/>
      <c r="H4" s="230"/>
      <c r="I4" s="230"/>
      <c r="J4" s="230"/>
      <c r="P4" s="233" t="s">
        <v>25</v>
      </c>
      <c r="Q4" s="233"/>
      <c r="R4" s="234"/>
      <c r="S4" s="244" t="str">
        <f>IF(Coversheet!L11="","",Coversheet!L11)</f>
        <v/>
      </c>
      <c r="T4" s="233"/>
      <c r="U4" s="233"/>
      <c r="V4" s="233"/>
      <c r="W4" s="233"/>
      <c r="X4" s="233"/>
      <c r="Y4" s="233"/>
      <c r="Z4" s="234"/>
      <c r="AA4" s="16"/>
      <c r="AB4" s="17"/>
      <c r="AC4" s="17"/>
      <c r="AD4" s="17"/>
      <c r="AE4" s="17"/>
      <c r="AF4" s="17"/>
      <c r="AG4" s="17"/>
      <c r="AH4" s="17"/>
      <c r="AI4" s="18"/>
    </row>
    <row r="5" spans="1:38" ht="25.4" customHeight="1" x14ac:dyDescent="0.4">
      <c r="A5" s="229" t="s">
        <v>13</v>
      </c>
      <c r="B5" s="229"/>
      <c r="C5" s="231" t="str">
        <f>IF(Coversheet!L6="","",Coversheet!L6)</f>
        <v/>
      </c>
      <c r="D5" s="231"/>
      <c r="E5" s="7" t="s">
        <v>16</v>
      </c>
      <c r="F5" s="232" t="str">
        <f>IF(Coversheet!L7="","",Coversheet!L7)</f>
        <v/>
      </c>
      <c r="G5" s="232"/>
      <c r="H5" s="232"/>
      <c r="I5" s="232"/>
      <c r="J5" s="232"/>
      <c r="P5" s="19"/>
      <c r="Q5" s="19"/>
      <c r="R5" s="19"/>
      <c r="S5" s="19"/>
      <c r="T5" s="19"/>
      <c r="U5" s="19"/>
      <c r="V5" s="19"/>
      <c r="W5" s="19"/>
      <c r="X5" s="19"/>
      <c r="Y5" s="19"/>
      <c r="Z5" s="19"/>
      <c r="AA5" s="17"/>
      <c r="AB5" s="17"/>
      <c r="AC5" s="17"/>
      <c r="AD5" s="17"/>
      <c r="AE5" s="17"/>
      <c r="AF5" s="17"/>
      <c r="AG5" s="17"/>
      <c r="AH5" s="17"/>
      <c r="AI5" s="18"/>
    </row>
    <row r="6" spans="1:38" ht="26" x14ac:dyDescent="0.6">
      <c r="A6" s="226" t="s">
        <v>62</v>
      </c>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227"/>
      <c r="AB6" s="227"/>
      <c r="AC6" s="227"/>
      <c r="AD6" s="227"/>
      <c r="AE6" s="227"/>
      <c r="AF6" s="227"/>
      <c r="AG6" s="227"/>
      <c r="AH6" s="227"/>
      <c r="AI6" s="227"/>
    </row>
    <row r="7" spans="1:38" ht="52.5" customHeight="1" x14ac:dyDescent="0.6">
      <c r="A7" s="59"/>
      <c r="B7" s="60"/>
      <c r="C7" s="241" t="s">
        <v>63</v>
      </c>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3"/>
      <c r="AE7" s="61"/>
      <c r="AF7" s="235"/>
      <c r="AG7" s="236"/>
      <c r="AH7" s="237"/>
      <c r="AI7" s="62" t="s">
        <v>64</v>
      </c>
    </row>
    <row r="8" spans="1:38" s="67" customFormat="1" ht="73.5" customHeight="1" x14ac:dyDescent="0.45">
      <c r="A8" s="158"/>
      <c r="B8" s="159" t="s">
        <v>65</v>
      </c>
      <c r="C8" s="221" t="s">
        <v>66</v>
      </c>
      <c r="D8" s="222"/>
      <c r="E8" s="221" t="s">
        <v>67</v>
      </c>
      <c r="F8" s="222"/>
      <c r="G8" s="221" t="s">
        <v>68</v>
      </c>
      <c r="H8" s="222"/>
      <c r="I8" s="221" t="s">
        <v>69</v>
      </c>
      <c r="J8" s="222"/>
      <c r="K8" s="219" t="s">
        <v>70</v>
      </c>
      <c r="L8" s="220"/>
      <c r="M8" s="221" t="s">
        <v>71</v>
      </c>
      <c r="N8" s="222"/>
      <c r="O8" s="221" t="s">
        <v>72</v>
      </c>
      <c r="P8" s="222"/>
      <c r="Q8" s="221"/>
      <c r="R8" s="222"/>
      <c r="S8" s="221"/>
      <c r="T8" s="222"/>
      <c r="U8" s="221"/>
      <c r="V8" s="222"/>
      <c r="W8" s="221"/>
      <c r="X8" s="222"/>
      <c r="Y8" s="221"/>
      <c r="Z8" s="222"/>
      <c r="AA8" s="221"/>
      <c r="AB8" s="222"/>
      <c r="AC8" s="221"/>
      <c r="AD8" s="222"/>
      <c r="AE8" s="63"/>
      <c r="AF8" s="238"/>
      <c r="AG8" s="239"/>
      <c r="AH8" s="240"/>
      <c r="AI8" s="64"/>
      <c r="AJ8" s="65" t="s">
        <v>73</v>
      </c>
      <c r="AK8" s="66" t="s">
        <v>74</v>
      </c>
      <c r="AL8" s="67" t="s">
        <v>75</v>
      </c>
    </row>
    <row r="9" spans="1:38" s="67" customFormat="1" x14ac:dyDescent="0.35">
      <c r="A9" s="68"/>
      <c r="B9" s="69"/>
      <c r="C9" s="70" t="s">
        <v>3</v>
      </c>
      <c r="D9" s="71" t="s">
        <v>76</v>
      </c>
      <c r="E9" s="70" t="s">
        <v>3</v>
      </c>
      <c r="F9" s="71" t="s">
        <v>76</v>
      </c>
      <c r="G9" s="70" t="s">
        <v>3</v>
      </c>
      <c r="H9" s="71" t="s">
        <v>76</v>
      </c>
      <c r="I9" s="70" t="s">
        <v>3</v>
      </c>
      <c r="J9" s="71" t="s">
        <v>76</v>
      </c>
      <c r="K9" s="70" t="s">
        <v>3</v>
      </c>
      <c r="L9" s="71" t="s">
        <v>76</v>
      </c>
      <c r="M9" s="70" t="s">
        <v>3</v>
      </c>
      <c r="N9" s="71" t="s">
        <v>76</v>
      </c>
      <c r="O9" s="70" t="s">
        <v>3</v>
      </c>
      <c r="P9" s="71" t="s">
        <v>76</v>
      </c>
      <c r="Q9" s="70" t="s">
        <v>3</v>
      </c>
      <c r="R9" s="71" t="s">
        <v>76</v>
      </c>
      <c r="S9" s="70" t="s">
        <v>3</v>
      </c>
      <c r="T9" s="71" t="s">
        <v>76</v>
      </c>
      <c r="U9" s="70" t="s">
        <v>3</v>
      </c>
      <c r="V9" s="71" t="s">
        <v>76</v>
      </c>
      <c r="W9" s="70" t="s">
        <v>3</v>
      </c>
      <c r="X9" s="71" t="s">
        <v>76</v>
      </c>
      <c r="Y9" s="70" t="s">
        <v>3</v>
      </c>
      <c r="Z9" s="71" t="s">
        <v>76</v>
      </c>
      <c r="AA9" s="70" t="s">
        <v>3</v>
      </c>
      <c r="AB9" s="71" t="s">
        <v>76</v>
      </c>
      <c r="AC9" s="70" t="s">
        <v>3</v>
      </c>
      <c r="AD9" s="71" t="s">
        <v>76</v>
      </c>
      <c r="AE9" s="72"/>
      <c r="AF9" s="70"/>
      <c r="AG9" s="73"/>
      <c r="AH9" s="71"/>
      <c r="AI9" s="74"/>
    </row>
    <row r="10" spans="1:38" s="60" customFormat="1" x14ac:dyDescent="0.35">
      <c r="A10" s="75" t="s">
        <v>11</v>
      </c>
      <c r="B10" s="76" t="s">
        <v>12</v>
      </c>
      <c r="C10" s="2"/>
      <c r="D10" s="3"/>
      <c r="E10" s="2"/>
      <c r="F10" s="3"/>
      <c r="G10" s="2"/>
      <c r="H10" s="3"/>
      <c r="I10" s="2"/>
      <c r="J10" s="3"/>
      <c r="K10" s="2"/>
      <c r="L10" s="3"/>
      <c r="M10" s="2"/>
      <c r="N10" s="3"/>
      <c r="O10" s="2"/>
      <c r="P10" s="3"/>
      <c r="Q10" s="2"/>
      <c r="R10" s="3"/>
      <c r="S10" s="2"/>
      <c r="T10" s="3"/>
      <c r="U10" s="2"/>
      <c r="V10" s="3"/>
      <c r="W10" s="2"/>
      <c r="X10" s="3"/>
      <c r="Y10" s="2"/>
      <c r="Z10" s="3"/>
      <c r="AA10" s="2"/>
      <c r="AB10" s="3"/>
      <c r="AC10" s="2"/>
      <c r="AD10" s="3"/>
      <c r="AE10" s="8"/>
      <c r="AF10" s="2"/>
      <c r="AG10" s="77"/>
      <c r="AH10" s="3"/>
      <c r="AI10" s="10"/>
    </row>
    <row r="11" spans="1:38" s="60" customFormat="1" x14ac:dyDescent="0.35">
      <c r="A11" s="75" t="s">
        <v>14</v>
      </c>
      <c r="B11" s="78" t="s">
        <v>15</v>
      </c>
      <c r="C11" s="2"/>
      <c r="D11" s="3"/>
      <c r="E11" s="2"/>
      <c r="F11" s="3"/>
      <c r="G11" s="2"/>
      <c r="H11" s="3"/>
      <c r="I11" s="2"/>
      <c r="J11" s="3"/>
      <c r="K11" s="2"/>
      <c r="L11" s="3"/>
      <c r="M11" s="2"/>
      <c r="N11" s="3"/>
      <c r="O11" s="2"/>
      <c r="P11" s="3"/>
      <c r="Q11" s="2"/>
      <c r="R11" s="3"/>
      <c r="S11" s="2"/>
      <c r="T11" s="3"/>
      <c r="U11" s="2"/>
      <c r="V11" s="3"/>
      <c r="W11" s="2"/>
      <c r="X11" s="3"/>
      <c r="Y11" s="2"/>
      <c r="Z11" s="3"/>
      <c r="AA11" s="2"/>
      <c r="AB11" s="3"/>
      <c r="AC11" s="2"/>
      <c r="AD11" s="3"/>
      <c r="AE11" s="8"/>
      <c r="AF11" s="2"/>
      <c r="AG11" s="77"/>
      <c r="AH11" s="3"/>
      <c r="AI11" s="10"/>
    </row>
    <row r="12" spans="1:38" s="60" customFormat="1" x14ac:dyDescent="0.35">
      <c r="A12" s="9" t="s">
        <v>77</v>
      </c>
      <c r="B12" s="198" t="s">
        <v>78</v>
      </c>
      <c r="C12" s="57">
        <v>0.25</v>
      </c>
      <c r="D12" s="58"/>
      <c r="E12" s="57">
        <v>0.25</v>
      </c>
      <c r="F12" s="58">
        <v>0.25</v>
      </c>
      <c r="G12" s="57">
        <v>0.25</v>
      </c>
      <c r="H12" s="58">
        <v>0.25</v>
      </c>
      <c r="I12" s="57">
        <v>0.25</v>
      </c>
      <c r="J12" s="58">
        <v>0.25</v>
      </c>
      <c r="K12" s="57">
        <v>0.25</v>
      </c>
      <c r="L12" s="58">
        <v>0.25</v>
      </c>
      <c r="M12" s="57"/>
      <c r="N12" s="58"/>
      <c r="O12" s="57"/>
      <c r="P12" s="58"/>
      <c r="Q12" s="57"/>
      <c r="R12" s="58"/>
      <c r="S12" s="57"/>
      <c r="T12" s="58"/>
      <c r="U12" s="57"/>
      <c r="V12" s="58"/>
      <c r="W12" s="57"/>
      <c r="X12" s="58"/>
      <c r="Y12" s="57"/>
      <c r="Z12" s="58"/>
      <c r="AA12" s="57"/>
      <c r="AB12" s="58"/>
      <c r="AC12" s="57"/>
      <c r="AD12" s="58"/>
      <c r="AE12" s="8"/>
      <c r="AF12" s="2"/>
      <c r="AG12" s="77">
        <f t="shared" ref="AG12:AG26" si="0">SUM(C12:AD12)</f>
        <v>2.25</v>
      </c>
      <c r="AH12" s="3"/>
      <c r="AI12" s="10"/>
    </row>
    <row r="13" spans="1:38" s="60" customFormat="1" x14ac:dyDescent="0.35">
      <c r="A13" s="9" t="s">
        <v>79</v>
      </c>
      <c r="B13" s="79" t="s">
        <v>80</v>
      </c>
      <c r="C13" s="57">
        <v>0.25</v>
      </c>
      <c r="D13" s="58"/>
      <c r="E13" s="57">
        <v>0.25</v>
      </c>
      <c r="F13" s="58">
        <v>0.25</v>
      </c>
      <c r="G13" s="57">
        <v>0.25</v>
      </c>
      <c r="H13" s="58">
        <v>0.25</v>
      </c>
      <c r="I13" s="57"/>
      <c r="J13" s="58"/>
      <c r="K13" s="57"/>
      <c r="L13" s="58"/>
      <c r="M13" s="57"/>
      <c r="N13" s="58"/>
      <c r="O13" s="57"/>
      <c r="P13" s="58"/>
      <c r="Q13" s="57"/>
      <c r="R13" s="58"/>
      <c r="S13" s="57"/>
      <c r="T13" s="58"/>
      <c r="U13" s="57"/>
      <c r="V13" s="58"/>
      <c r="W13" s="57"/>
      <c r="X13" s="58"/>
      <c r="Y13" s="57"/>
      <c r="Z13" s="58"/>
      <c r="AA13" s="57"/>
      <c r="AB13" s="58"/>
      <c r="AC13" s="57"/>
      <c r="AD13" s="58"/>
      <c r="AE13" s="8"/>
      <c r="AF13" s="2"/>
      <c r="AG13" s="77">
        <f t="shared" si="0"/>
        <v>1.25</v>
      </c>
      <c r="AH13" s="3"/>
      <c r="AI13" s="10"/>
    </row>
    <row r="14" spans="1:38" s="60" customFormat="1" x14ac:dyDescent="0.35">
      <c r="A14" s="9" t="s">
        <v>81</v>
      </c>
      <c r="B14" s="79" t="s">
        <v>82</v>
      </c>
      <c r="C14" s="57">
        <v>0.25</v>
      </c>
      <c r="D14" s="58"/>
      <c r="E14" s="57"/>
      <c r="F14" s="58"/>
      <c r="G14" s="57"/>
      <c r="H14" s="58"/>
      <c r="I14" s="57"/>
      <c r="J14" s="58"/>
      <c r="K14" s="57"/>
      <c r="L14" s="58"/>
      <c r="M14" s="57"/>
      <c r="N14" s="58"/>
      <c r="O14" s="57"/>
      <c r="P14" s="58"/>
      <c r="Q14" s="57"/>
      <c r="R14" s="58"/>
      <c r="S14" s="57"/>
      <c r="T14" s="58"/>
      <c r="U14" s="57"/>
      <c r="V14" s="58"/>
      <c r="W14" s="57"/>
      <c r="X14" s="58"/>
      <c r="Y14" s="57"/>
      <c r="Z14" s="58"/>
      <c r="AA14" s="57"/>
      <c r="AB14" s="58"/>
      <c r="AC14" s="57"/>
      <c r="AD14" s="58"/>
      <c r="AE14" s="8"/>
      <c r="AF14" s="2"/>
      <c r="AG14" s="77">
        <f t="shared" si="0"/>
        <v>0.25</v>
      </c>
      <c r="AH14" s="3"/>
      <c r="AI14" s="10"/>
    </row>
    <row r="15" spans="1:38" s="60" customFormat="1" x14ac:dyDescent="0.35">
      <c r="A15" s="9" t="s">
        <v>83</v>
      </c>
      <c r="B15" s="79" t="s">
        <v>84</v>
      </c>
      <c r="C15" s="57"/>
      <c r="D15" s="58"/>
      <c r="E15" s="57"/>
      <c r="F15" s="58"/>
      <c r="G15" s="57"/>
      <c r="H15" s="58"/>
      <c r="I15" s="57"/>
      <c r="J15" s="58"/>
      <c r="K15" s="57"/>
      <c r="L15" s="58"/>
      <c r="M15" s="57"/>
      <c r="N15" s="58"/>
      <c r="O15" s="57"/>
      <c r="P15" s="58"/>
      <c r="Q15" s="57"/>
      <c r="R15" s="58"/>
      <c r="S15" s="57"/>
      <c r="T15" s="58"/>
      <c r="U15" s="57"/>
      <c r="V15" s="58"/>
      <c r="W15" s="57"/>
      <c r="X15" s="58"/>
      <c r="Y15" s="57"/>
      <c r="Z15" s="58"/>
      <c r="AA15" s="57"/>
      <c r="AB15" s="58"/>
      <c r="AC15" s="57"/>
      <c r="AD15" s="58"/>
      <c r="AE15" s="8"/>
      <c r="AF15" s="2"/>
      <c r="AG15" s="77">
        <f t="shared" si="0"/>
        <v>0</v>
      </c>
      <c r="AH15" s="3"/>
      <c r="AI15" s="10"/>
    </row>
    <row r="16" spans="1:38" s="60" customFormat="1" x14ac:dyDescent="0.35">
      <c r="A16" s="9" t="s">
        <v>85</v>
      </c>
      <c r="B16" s="79" t="s">
        <v>86</v>
      </c>
      <c r="C16" s="57"/>
      <c r="D16" s="58"/>
      <c r="E16" s="57"/>
      <c r="F16" s="58"/>
      <c r="G16" s="57"/>
      <c r="H16" s="58"/>
      <c r="I16" s="57"/>
      <c r="J16" s="58"/>
      <c r="K16" s="57"/>
      <c r="L16" s="58"/>
      <c r="M16" s="57"/>
      <c r="N16" s="58"/>
      <c r="O16" s="57"/>
      <c r="P16" s="58"/>
      <c r="Q16" s="57"/>
      <c r="R16" s="58"/>
      <c r="S16" s="57"/>
      <c r="T16" s="58"/>
      <c r="U16" s="57"/>
      <c r="V16" s="58"/>
      <c r="W16" s="57"/>
      <c r="X16" s="58"/>
      <c r="Y16" s="57"/>
      <c r="Z16" s="58"/>
      <c r="AA16" s="57"/>
      <c r="AB16" s="58"/>
      <c r="AC16" s="57"/>
      <c r="AD16" s="58"/>
      <c r="AE16" s="8"/>
      <c r="AF16" s="2"/>
      <c r="AG16" s="77"/>
      <c r="AH16" s="3"/>
      <c r="AI16" s="10"/>
    </row>
    <row r="17" spans="1:35" s="60" customFormat="1" x14ac:dyDescent="0.35">
      <c r="A17" s="9" t="s">
        <v>87</v>
      </c>
      <c r="B17" s="79" t="s">
        <v>88</v>
      </c>
      <c r="C17" s="57">
        <v>0.25</v>
      </c>
      <c r="D17" s="58">
        <v>0.25</v>
      </c>
      <c r="E17" s="57"/>
      <c r="F17" s="58"/>
      <c r="G17" s="57"/>
      <c r="H17" s="58"/>
      <c r="I17" s="57"/>
      <c r="J17" s="58"/>
      <c r="K17" s="57"/>
      <c r="L17" s="58"/>
      <c r="M17" s="57"/>
      <c r="N17" s="58"/>
      <c r="O17" s="57"/>
      <c r="P17" s="58"/>
      <c r="Q17" s="57"/>
      <c r="R17" s="58"/>
      <c r="S17" s="57"/>
      <c r="T17" s="58"/>
      <c r="U17" s="57"/>
      <c r="V17" s="58"/>
      <c r="W17" s="57"/>
      <c r="X17" s="58"/>
      <c r="Y17" s="57"/>
      <c r="Z17" s="58"/>
      <c r="AA17" s="57"/>
      <c r="AB17" s="58"/>
      <c r="AC17" s="57"/>
      <c r="AD17" s="58"/>
      <c r="AE17" s="8"/>
      <c r="AF17" s="2"/>
      <c r="AG17" s="77">
        <f t="shared" si="0"/>
        <v>0.5</v>
      </c>
      <c r="AH17" s="3"/>
      <c r="AI17" s="10"/>
    </row>
    <row r="18" spans="1:35" s="60" customFormat="1" x14ac:dyDescent="0.35">
      <c r="A18" s="9" t="s">
        <v>89</v>
      </c>
      <c r="B18" s="79" t="s">
        <v>90</v>
      </c>
      <c r="C18" s="57"/>
      <c r="D18" s="58"/>
      <c r="E18" s="57"/>
      <c r="F18" s="58"/>
      <c r="G18" s="57"/>
      <c r="H18" s="58"/>
      <c r="I18" s="57"/>
      <c r="J18" s="58"/>
      <c r="K18" s="57"/>
      <c r="L18" s="58"/>
      <c r="M18" s="57"/>
      <c r="N18" s="58"/>
      <c r="O18" s="57"/>
      <c r="P18" s="58"/>
      <c r="Q18" s="57"/>
      <c r="R18" s="58"/>
      <c r="S18" s="57"/>
      <c r="T18" s="58"/>
      <c r="U18" s="57"/>
      <c r="V18" s="58"/>
      <c r="W18" s="57"/>
      <c r="X18" s="58"/>
      <c r="Y18" s="57"/>
      <c r="Z18" s="58"/>
      <c r="AA18" s="57"/>
      <c r="AB18" s="58"/>
      <c r="AC18" s="57"/>
      <c r="AD18" s="58"/>
      <c r="AE18" s="8"/>
      <c r="AF18" s="2"/>
      <c r="AG18" s="77">
        <f t="shared" si="0"/>
        <v>0</v>
      </c>
      <c r="AH18" s="3"/>
      <c r="AI18" s="10"/>
    </row>
    <row r="19" spans="1:35" s="60" customFormat="1" x14ac:dyDescent="0.35">
      <c r="A19" s="9" t="s">
        <v>91</v>
      </c>
      <c r="B19" s="79" t="s">
        <v>92</v>
      </c>
      <c r="C19" s="57"/>
      <c r="D19" s="58"/>
      <c r="E19" s="57"/>
      <c r="F19" s="58"/>
      <c r="G19" s="57"/>
      <c r="H19" s="58"/>
      <c r="I19" s="57"/>
      <c r="J19" s="58"/>
      <c r="K19" s="57">
        <v>0.25</v>
      </c>
      <c r="L19" s="58">
        <v>0.25</v>
      </c>
      <c r="M19" s="57"/>
      <c r="N19" s="58"/>
      <c r="O19" s="57"/>
      <c r="P19" s="58"/>
      <c r="Q19" s="57"/>
      <c r="R19" s="58"/>
      <c r="S19" s="57"/>
      <c r="T19" s="58"/>
      <c r="U19" s="57"/>
      <c r="V19" s="58"/>
      <c r="W19" s="57"/>
      <c r="X19" s="58"/>
      <c r="Y19" s="57"/>
      <c r="Z19" s="58"/>
      <c r="AA19" s="57"/>
      <c r="AB19" s="58"/>
      <c r="AC19" s="57"/>
      <c r="AD19" s="58"/>
      <c r="AE19" s="8"/>
      <c r="AF19" s="2"/>
      <c r="AG19" s="77">
        <f t="shared" si="0"/>
        <v>0.5</v>
      </c>
      <c r="AH19" s="3"/>
      <c r="AI19" s="10"/>
    </row>
    <row r="20" spans="1:35" s="60" customFormat="1" x14ac:dyDescent="0.35">
      <c r="A20" s="9" t="s">
        <v>93</v>
      </c>
      <c r="B20" s="80" t="s">
        <v>94</v>
      </c>
      <c r="C20" s="57"/>
      <c r="D20" s="58"/>
      <c r="E20" s="57"/>
      <c r="F20" s="58"/>
      <c r="G20" s="57"/>
      <c r="H20" s="58"/>
      <c r="I20" s="57"/>
      <c r="J20" s="58"/>
      <c r="K20" s="57"/>
      <c r="L20" s="58"/>
      <c r="M20" s="57"/>
      <c r="N20" s="58"/>
      <c r="O20" s="57"/>
      <c r="P20" s="58"/>
      <c r="Q20" s="57"/>
      <c r="R20" s="58"/>
      <c r="S20" s="57"/>
      <c r="T20" s="58"/>
      <c r="U20" s="57"/>
      <c r="V20" s="58"/>
      <c r="W20" s="57"/>
      <c r="X20" s="58"/>
      <c r="Y20" s="57"/>
      <c r="Z20" s="58"/>
      <c r="AA20" s="57"/>
      <c r="AB20" s="58"/>
      <c r="AC20" s="57"/>
      <c r="AD20" s="58"/>
      <c r="AE20" s="8"/>
      <c r="AF20" s="2"/>
      <c r="AG20" s="77">
        <f t="shared" si="0"/>
        <v>0</v>
      </c>
      <c r="AH20" s="3"/>
      <c r="AI20" s="10"/>
    </row>
    <row r="21" spans="1:35" s="60" customFormat="1" x14ac:dyDescent="0.35">
      <c r="A21" s="9" t="s">
        <v>14</v>
      </c>
      <c r="B21" s="79" t="s">
        <v>95</v>
      </c>
      <c r="C21" s="57"/>
      <c r="D21" s="58"/>
      <c r="E21" s="57">
        <v>0.25</v>
      </c>
      <c r="F21" s="58">
        <v>0.25</v>
      </c>
      <c r="G21" s="57">
        <v>0.25</v>
      </c>
      <c r="H21" s="58">
        <v>0.25</v>
      </c>
      <c r="I21" s="57"/>
      <c r="J21" s="58"/>
      <c r="K21" s="57"/>
      <c r="L21" s="58"/>
      <c r="M21" s="57"/>
      <c r="N21" s="58"/>
      <c r="O21" s="57"/>
      <c r="P21" s="58"/>
      <c r="Q21" s="57"/>
      <c r="R21" s="58"/>
      <c r="S21" s="57"/>
      <c r="T21" s="58"/>
      <c r="U21" s="57"/>
      <c r="V21" s="58"/>
      <c r="W21" s="57"/>
      <c r="X21" s="58"/>
      <c r="Y21" s="57"/>
      <c r="Z21" s="58"/>
      <c r="AA21" s="57"/>
      <c r="AB21" s="58"/>
      <c r="AC21" s="57"/>
      <c r="AD21" s="58"/>
      <c r="AE21" s="8"/>
      <c r="AF21" s="2"/>
      <c r="AG21" s="77">
        <f t="shared" si="0"/>
        <v>1</v>
      </c>
      <c r="AH21" s="3"/>
      <c r="AI21" s="10"/>
    </row>
    <row r="22" spans="1:35" s="60" customFormat="1" x14ac:dyDescent="0.35">
      <c r="A22" s="9"/>
      <c r="B22" s="79"/>
      <c r="C22" s="2"/>
      <c r="D22" s="3"/>
      <c r="E22" s="2"/>
      <c r="F22" s="3"/>
      <c r="G22" s="2"/>
      <c r="H22" s="3"/>
      <c r="I22" s="2"/>
      <c r="J22" s="3"/>
      <c r="K22" s="2"/>
      <c r="L22" s="3"/>
      <c r="M22" s="2"/>
      <c r="N22" s="3"/>
      <c r="O22" s="2"/>
      <c r="P22" s="3"/>
      <c r="Q22" s="2"/>
      <c r="R22" s="3"/>
      <c r="S22" s="2"/>
      <c r="T22" s="3"/>
      <c r="U22" s="2"/>
      <c r="V22" s="3"/>
      <c r="W22" s="2"/>
      <c r="X22" s="3"/>
      <c r="Y22" s="2"/>
      <c r="Z22" s="3"/>
      <c r="AA22" s="2"/>
      <c r="AB22" s="3"/>
      <c r="AC22" s="2"/>
      <c r="AD22" s="3"/>
      <c r="AE22" s="8"/>
      <c r="AF22" s="2"/>
      <c r="AG22" s="77">
        <f t="shared" si="0"/>
        <v>0</v>
      </c>
      <c r="AH22" s="3"/>
      <c r="AI22" s="10"/>
    </row>
    <row r="23" spans="1:35" s="60" customFormat="1" x14ac:dyDescent="0.35">
      <c r="A23" s="9"/>
      <c r="B23" s="79"/>
      <c r="C23" s="2"/>
      <c r="D23" s="3"/>
      <c r="E23" s="2"/>
      <c r="F23" s="3"/>
      <c r="G23" s="2"/>
      <c r="H23" s="3"/>
      <c r="I23" s="2"/>
      <c r="J23" s="3"/>
      <c r="K23" s="2"/>
      <c r="L23" s="3"/>
      <c r="M23" s="2"/>
      <c r="N23" s="3"/>
      <c r="O23" s="2"/>
      <c r="P23" s="3"/>
      <c r="Q23" s="2"/>
      <c r="R23" s="3"/>
      <c r="S23" s="2"/>
      <c r="T23" s="3"/>
      <c r="U23" s="2"/>
      <c r="V23" s="3"/>
      <c r="W23" s="2"/>
      <c r="X23" s="3"/>
      <c r="Y23" s="2"/>
      <c r="Z23" s="3"/>
      <c r="AA23" s="2"/>
      <c r="AB23" s="3"/>
      <c r="AC23" s="2"/>
      <c r="AD23" s="3"/>
      <c r="AE23" s="8"/>
      <c r="AF23" s="2"/>
      <c r="AG23" s="77">
        <f t="shared" si="0"/>
        <v>0</v>
      </c>
      <c r="AH23" s="3"/>
      <c r="AI23" s="10"/>
    </row>
    <row r="24" spans="1:35" s="60" customFormat="1" x14ac:dyDescent="0.35">
      <c r="A24" s="9"/>
      <c r="B24" s="80"/>
      <c r="C24" s="2"/>
      <c r="D24" s="3"/>
      <c r="E24" s="2"/>
      <c r="F24" s="3"/>
      <c r="G24" s="2"/>
      <c r="H24" s="3"/>
      <c r="I24" s="2"/>
      <c r="J24" s="3"/>
      <c r="K24" s="2"/>
      <c r="L24" s="3"/>
      <c r="M24" s="2"/>
      <c r="N24" s="3"/>
      <c r="O24" s="2"/>
      <c r="P24" s="3"/>
      <c r="Q24" s="2"/>
      <c r="R24" s="3"/>
      <c r="S24" s="2"/>
      <c r="T24" s="3"/>
      <c r="U24" s="2"/>
      <c r="V24" s="3"/>
      <c r="W24" s="2"/>
      <c r="X24" s="3"/>
      <c r="Y24" s="2"/>
      <c r="Z24" s="3"/>
      <c r="AA24" s="2"/>
      <c r="AB24" s="3"/>
      <c r="AC24" s="2"/>
      <c r="AD24" s="3"/>
      <c r="AE24" s="8"/>
      <c r="AF24" s="2"/>
      <c r="AG24" s="77">
        <f t="shared" si="0"/>
        <v>0</v>
      </c>
      <c r="AH24" s="3"/>
      <c r="AI24" s="10"/>
    </row>
    <row r="25" spans="1:35" s="60" customFormat="1" x14ac:dyDescent="0.35">
      <c r="A25" s="9"/>
      <c r="B25" s="79"/>
      <c r="C25" s="2"/>
      <c r="D25" s="3"/>
      <c r="E25" s="2"/>
      <c r="F25" s="3"/>
      <c r="G25" s="2"/>
      <c r="H25" s="3"/>
      <c r="I25" s="2"/>
      <c r="J25" s="3"/>
      <c r="K25" s="2"/>
      <c r="L25" s="3"/>
      <c r="M25" s="2"/>
      <c r="N25" s="3"/>
      <c r="O25" s="2"/>
      <c r="P25" s="3"/>
      <c r="Q25" s="2"/>
      <c r="R25" s="3"/>
      <c r="S25" s="2"/>
      <c r="T25" s="3"/>
      <c r="U25" s="2"/>
      <c r="V25" s="3"/>
      <c r="W25" s="2"/>
      <c r="X25" s="3"/>
      <c r="Y25" s="2"/>
      <c r="Z25" s="3"/>
      <c r="AA25" s="2"/>
      <c r="AB25" s="3"/>
      <c r="AC25" s="2"/>
      <c r="AD25" s="3"/>
      <c r="AE25" s="8"/>
      <c r="AF25" s="2"/>
      <c r="AG25" s="77">
        <f t="shared" si="0"/>
        <v>0</v>
      </c>
      <c r="AH25" s="3"/>
      <c r="AI25" s="10"/>
    </row>
    <row r="26" spans="1:35" x14ac:dyDescent="0.35">
      <c r="A26" s="81"/>
      <c r="B26" s="82" t="s">
        <v>96</v>
      </c>
      <c r="C26" s="1">
        <f t="shared" ref="C26:I26" si="1">SUM(C12:C25)</f>
        <v>1</v>
      </c>
      <c r="D26" s="1">
        <f t="shared" si="1"/>
        <v>0.25</v>
      </c>
      <c r="E26" s="1">
        <f t="shared" si="1"/>
        <v>0.75</v>
      </c>
      <c r="F26" s="1">
        <f t="shared" si="1"/>
        <v>0.75</v>
      </c>
      <c r="G26" s="1">
        <f t="shared" si="1"/>
        <v>0.75</v>
      </c>
      <c r="H26" s="1">
        <f t="shared" si="1"/>
        <v>0.75</v>
      </c>
      <c r="I26" s="1">
        <f t="shared" si="1"/>
        <v>0.25</v>
      </c>
      <c r="J26" s="83">
        <f t="shared" ref="J26:AD26" si="2">SUM(J10:J25)</f>
        <v>0.25</v>
      </c>
      <c r="K26" s="1">
        <f t="shared" si="2"/>
        <v>0.5</v>
      </c>
      <c r="L26" s="83">
        <f t="shared" si="2"/>
        <v>0.5</v>
      </c>
      <c r="M26" s="1">
        <f t="shared" si="2"/>
        <v>0</v>
      </c>
      <c r="N26" s="83">
        <f t="shared" si="2"/>
        <v>0</v>
      </c>
      <c r="O26" s="1">
        <f t="shared" si="2"/>
        <v>0</v>
      </c>
      <c r="P26" s="83">
        <f t="shared" si="2"/>
        <v>0</v>
      </c>
      <c r="Q26" s="1">
        <f t="shared" si="2"/>
        <v>0</v>
      </c>
      <c r="R26" s="83">
        <f t="shared" si="2"/>
        <v>0</v>
      </c>
      <c r="S26" s="1">
        <f t="shared" si="2"/>
        <v>0</v>
      </c>
      <c r="T26" s="83">
        <f t="shared" si="2"/>
        <v>0</v>
      </c>
      <c r="U26" s="1">
        <f t="shared" si="2"/>
        <v>0</v>
      </c>
      <c r="V26" s="83">
        <f t="shared" si="2"/>
        <v>0</v>
      </c>
      <c r="W26" s="1">
        <f t="shared" si="2"/>
        <v>0</v>
      </c>
      <c r="X26" s="83">
        <f t="shared" si="2"/>
        <v>0</v>
      </c>
      <c r="Y26" s="1">
        <f t="shared" si="2"/>
        <v>0</v>
      </c>
      <c r="Z26" s="83">
        <f t="shared" si="2"/>
        <v>0</v>
      </c>
      <c r="AA26" s="1">
        <f t="shared" si="2"/>
        <v>0</v>
      </c>
      <c r="AB26" s="83">
        <f t="shared" si="2"/>
        <v>0</v>
      </c>
      <c r="AC26" s="1">
        <f t="shared" si="2"/>
        <v>0</v>
      </c>
      <c r="AD26" s="83">
        <f t="shared" si="2"/>
        <v>0</v>
      </c>
      <c r="AE26" s="84"/>
      <c r="AF26" s="36"/>
      <c r="AG26" s="77">
        <f t="shared" si="0"/>
        <v>5.75</v>
      </c>
      <c r="AH26" s="85"/>
      <c r="AI26" s="86"/>
    </row>
    <row r="27" spans="1:35" s="97" customFormat="1" x14ac:dyDescent="0.35">
      <c r="A27" s="87"/>
      <c r="B27" s="88"/>
      <c r="C27" s="89" t="s">
        <v>97</v>
      </c>
      <c r="D27" s="90">
        <f>D26+F26+H26+N26+P26+V26+X26+Z26+AB26+AD26</f>
        <v>1.75</v>
      </c>
      <c r="E27" s="91" t="s">
        <v>3</v>
      </c>
      <c r="F27" s="92">
        <f>C26+E26+G26+M26+O26+U26+W26+Y26+AA26+AC26</f>
        <v>2.5</v>
      </c>
      <c r="G27" s="93"/>
      <c r="H27" s="94"/>
      <c r="I27" s="93"/>
      <c r="J27" s="94"/>
      <c r="K27" s="93"/>
      <c r="L27" s="94"/>
      <c r="M27" s="93"/>
      <c r="N27" s="94"/>
      <c r="O27" s="93"/>
      <c r="P27" s="94"/>
      <c r="Q27" s="93"/>
      <c r="R27" s="94"/>
      <c r="S27" s="93"/>
      <c r="T27" s="94"/>
      <c r="U27" s="93"/>
      <c r="V27" s="94"/>
      <c r="W27" s="93"/>
      <c r="X27" s="94"/>
      <c r="Y27" s="93"/>
      <c r="Z27" s="94"/>
      <c r="AA27" s="93"/>
      <c r="AB27" s="94"/>
      <c r="AC27" s="93"/>
      <c r="AD27" s="94"/>
      <c r="AE27" s="95"/>
      <c r="AF27" s="93"/>
      <c r="AG27" s="77"/>
      <c r="AH27" s="94"/>
      <c r="AI27" s="96"/>
    </row>
    <row r="28" spans="1:35" s="97" customFormat="1" x14ac:dyDescent="0.35">
      <c r="A28" s="87"/>
      <c r="B28" s="88"/>
      <c r="C28" s="93"/>
      <c r="D28" s="94"/>
      <c r="E28" s="93"/>
      <c r="F28" s="94"/>
      <c r="G28" s="93"/>
      <c r="H28" s="94"/>
      <c r="I28" s="93"/>
      <c r="J28" s="94"/>
      <c r="K28" s="93"/>
      <c r="L28" s="94"/>
      <c r="M28" s="93"/>
      <c r="N28" s="94"/>
      <c r="O28" s="93"/>
      <c r="P28" s="94"/>
      <c r="Q28" s="93"/>
      <c r="R28" s="94"/>
      <c r="S28" s="93"/>
      <c r="T28" s="94"/>
      <c r="U28" s="93"/>
      <c r="V28" s="94"/>
      <c r="W28" s="93"/>
      <c r="X28" s="94"/>
      <c r="Y28" s="93"/>
      <c r="Z28" s="94"/>
      <c r="AA28" s="93"/>
      <c r="AB28" s="94"/>
      <c r="AC28" s="93"/>
      <c r="AD28" s="94"/>
      <c r="AE28" s="95"/>
      <c r="AF28" s="93"/>
      <c r="AG28" s="77"/>
      <c r="AH28" s="94"/>
      <c r="AI28" s="96"/>
    </row>
    <row r="29" spans="1:35" s="67" customFormat="1" x14ac:dyDescent="0.35">
      <c r="A29" s="75" t="s">
        <v>17</v>
      </c>
      <c r="B29" s="76" t="s">
        <v>18</v>
      </c>
      <c r="C29" s="4"/>
      <c r="D29" s="5"/>
      <c r="E29" s="4"/>
      <c r="F29" s="5"/>
      <c r="G29" s="4"/>
      <c r="H29" s="5"/>
      <c r="I29" s="4"/>
      <c r="J29" s="5"/>
      <c r="K29" s="4"/>
      <c r="L29" s="5"/>
      <c r="M29" s="4"/>
      <c r="N29" s="5"/>
      <c r="O29" s="4"/>
      <c r="P29" s="5"/>
      <c r="Q29" s="4"/>
      <c r="R29" s="5"/>
      <c r="S29" s="4"/>
      <c r="T29" s="5"/>
      <c r="U29" s="4"/>
      <c r="V29" s="5"/>
      <c r="W29" s="4"/>
      <c r="X29" s="5"/>
      <c r="Y29" s="4"/>
      <c r="Z29" s="5"/>
      <c r="AA29" s="4"/>
      <c r="AB29" s="5"/>
      <c r="AC29" s="4"/>
      <c r="AD29" s="5"/>
      <c r="AE29" s="72"/>
      <c r="AF29" s="4"/>
      <c r="AG29" s="77"/>
      <c r="AH29" s="5"/>
      <c r="AI29" s="74"/>
    </row>
    <row r="30" spans="1:35" s="60" customFormat="1" x14ac:dyDescent="0.35">
      <c r="A30" s="9" t="s">
        <v>98</v>
      </c>
      <c r="B30" s="79" t="s">
        <v>99</v>
      </c>
      <c r="C30" s="57"/>
      <c r="D30" s="58"/>
      <c r="E30" s="57"/>
      <c r="F30" s="58"/>
      <c r="G30" s="57"/>
      <c r="H30" s="58"/>
      <c r="I30" s="57"/>
      <c r="J30" s="58"/>
      <c r="K30" s="57"/>
      <c r="L30" s="58"/>
      <c r="M30" s="57"/>
      <c r="N30" s="58"/>
      <c r="O30" s="57"/>
      <c r="P30" s="58"/>
      <c r="Q30" s="57"/>
      <c r="R30" s="58"/>
      <c r="S30" s="57"/>
      <c r="T30" s="58"/>
      <c r="U30" s="57"/>
      <c r="V30" s="58"/>
      <c r="W30" s="57"/>
      <c r="X30" s="58"/>
      <c r="Y30" s="57"/>
      <c r="Z30" s="58"/>
      <c r="AA30" s="57"/>
      <c r="AB30" s="58"/>
      <c r="AC30" s="57"/>
      <c r="AD30" s="58"/>
      <c r="AE30" s="8"/>
      <c r="AF30" s="2"/>
      <c r="AG30" s="77">
        <f t="shared" ref="AG30:AG35" si="3">SUM(C30:AD30)</f>
        <v>0</v>
      </c>
      <c r="AH30" s="3"/>
      <c r="AI30" s="10"/>
    </row>
    <row r="31" spans="1:35" s="60" customFormat="1" ht="30.75" customHeight="1" x14ac:dyDescent="0.35">
      <c r="A31" s="9" t="s">
        <v>100</v>
      </c>
      <c r="B31" s="98" t="s">
        <v>101</v>
      </c>
      <c r="C31" s="57"/>
      <c r="D31" s="58"/>
      <c r="E31" s="57"/>
      <c r="F31" s="58"/>
      <c r="G31" s="57"/>
      <c r="H31" s="58"/>
      <c r="I31" s="57"/>
      <c r="J31" s="58"/>
      <c r="K31" s="57"/>
      <c r="L31" s="58"/>
      <c r="M31" s="57"/>
      <c r="N31" s="58"/>
      <c r="O31" s="57"/>
      <c r="P31" s="58"/>
      <c r="Q31" s="57"/>
      <c r="R31" s="58"/>
      <c r="S31" s="57"/>
      <c r="T31" s="58"/>
      <c r="U31" s="57"/>
      <c r="V31" s="58"/>
      <c r="W31" s="57"/>
      <c r="X31" s="58"/>
      <c r="Y31" s="57"/>
      <c r="Z31" s="58"/>
      <c r="AA31" s="57"/>
      <c r="AB31" s="58"/>
      <c r="AC31" s="57"/>
      <c r="AD31" s="58"/>
      <c r="AE31" s="8"/>
      <c r="AF31" s="2"/>
      <c r="AG31" s="77">
        <f t="shared" si="3"/>
        <v>0</v>
      </c>
      <c r="AH31" s="3"/>
      <c r="AI31" s="10"/>
    </row>
    <row r="32" spans="1:35" s="60" customFormat="1" ht="28.5" x14ac:dyDescent="0.35">
      <c r="A32" s="9" t="s">
        <v>102</v>
      </c>
      <c r="B32" s="99" t="s">
        <v>103</v>
      </c>
      <c r="C32" s="57"/>
      <c r="D32" s="58"/>
      <c r="E32" s="57"/>
      <c r="F32" s="58"/>
      <c r="G32" s="57"/>
      <c r="H32" s="58"/>
      <c r="I32" s="57"/>
      <c r="J32" s="58"/>
      <c r="K32" s="57"/>
      <c r="L32" s="58"/>
      <c r="M32" s="57"/>
      <c r="N32" s="58"/>
      <c r="O32" s="57"/>
      <c r="P32" s="58"/>
      <c r="Q32" s="57"/>
      <c r="R32" s="58"/>
      <c r="S32" s="57"/>
      <c r="T32" s="58"/>
      <c r="U32" s="57"/>
      <c r="V32" s="58"/>
      <c r="W32" s="57"/>
      <c r="X32" s="58"/>
      <c r="Y32" s="57"/>
      <c r="Z32" s="58"/>
      <c r="AA32" s="57"/>
      <c r="AB32" s="58"/>
      <c r="AC32" s="57"/>
      <c r="AD32" s="58"/>
      <c r="AE32" s="8"/>
      <c r="AF32" s="2"/>
      <c r="AG32" s="77">
        <f t="shared" si="3"/>
        <v>0</v>
      </c>
      <c r="AH32" s="3"/>
      <c r="AI32" s="10"/>
    </row>
    <row r="33" spans="1:38" s="60" customFormat="1" x14ac:dyDescent="0.35">
      <c r="A33" s="9" t="s">
        <v>104</v>
      </c>
      <c r="B33" s="79" t="s">
        <v>105</v>
      </c>
      <c r="C33" s="57"/>
      <c r="D33" s="58"/>
      <c r="E33" s="57"/>
      <c r="F33" s="58"/>
      <c r="G33" s="57"/>
      <c r="H33" s="58"/>
      <c r="I33" s="57"/>
      <c r="J33" s="58"/>
      <c r="K33" s="57"/>
      <c r="L33" s="58"/>
      <c r="M33" s="57"/>
      <c r="N33" s="58"/>
      <c r="O33" s="57"/>
      <c r="P33" s="58"/>
      <c r="Q33" s="57"/>
      <c r="R33" s="58"/>
      <c r="S33" s="57"/>
      <c r="T33" s="58"/>
      <c r="U33" s="57"/>
      <c r="V33" s="58"/>
      <c r="W33" s="57"/>
      <c r="X33" s="58"/>
      <c r="Y33" s="57"/>
      <c r="Z33" s="58"/>
      <c r="AA33" s="57"/>
      <c r="AB33" s="58"/>
      <c r="AC33" s="57"/>
      <c r="AD33" s="58"/>
      <c r="AE33" s="8"/>
      <c r="AF33" s="2"/>
      <c r="AG33" s="77">
        <f t="shared" si="3"/>
        <v>0</v>
      </c>
      <c r="AH33" s="3"/>
      <c r="AI33" s="10"/>
    </row>
    <row r="34" spans="1:38" s="60" customFormat="1" x14ac:dyDescent="0.35">
      <c r="A34" s="9" t="s">
        <v>106</v>
      </c>
      <c r="B34" s="79" t="s">
        <v>107</v>
      </c>
      <c r="C34" s="57"/>
      <c r="D34" s="58"/>
      <c r="E34" s="57"/>
      <c r="F34" s="58"/>
      <c r="G34" s="57"/>
      <c r="H34" s="58"/>
      <c r="I34" s="57"/>
      <c r="J34" s="58"/>
      <c r="K34" s="57"/>
      <c r="L34" s="58"/>
      <c r="M34" s="57"/>
      <c r="N34" s="58"/>
      <c r="O34" s="57"/>
      <c r="P34" s="58"/>
      <c r="Q34" s="57"/>
      <c r="R34" s="58"/>
      <c r="S34" s="57"/>
      <c r="T34" s="58"/>
      <c r="U34" s="57"/>
      <c r="V34" s="58"/>
      <c r="W34" s="57"/>
      <c r="X34" s="58"/>
      <c r="Y34" s="57"/>
      <c r="Z34" s="58"/>
      <c r="AA34" s="57"/>
      <c r="AB34" s="58"/>
      <c r="AC34" s="57"/>
      <c r="AD34" s="58"/>
      <c r="AE34" s="8"/>
      <c r="AF34" s="2"/>
      <c r="AG34" s="77">
        <f t="shared" si="3"/>
        <v>0</v>
      </c>
      <c r="AH34" s="3"/>
      <c r="AI34" s="10"/>
    </row>
    <row r="35" spans="1:38" x14ac:dyDescent="0.35">
      <c r="A35" s="81"/>
      <c r="B35" s="82" t="s">
        <v>96</v>
      </c>
      <c r="C35" s="1">
        <f>SUM(C30:C34)</f>
        <v>0</v>
      </c>
      <c r="D35" s="83">
        <f t="shared" ref="D35:AC35" si="4">SUM(D30:D34)</f>
        <v>0</v>
      </c>
      <c r="E35" s="1">
        <f t="shared" si="4"/>
        <v>0</v>
      </c>
      <c r="F35" s="83">
        <f t="shared" si="4"/>
        <v>0</v>
      </c>
      <c r="G35" s="1">
        <f t="shared" si="4"/>
        <v>0</v>
      </c>
      <c r="H35" s="83">
        <f t="shared" si="4"/>
        <v>0</v>
      </c>
      <c r="I35" s="1">
        <f>SUM(I30:I34)</f>
        <v>0</v>
      </c>
      <c r="J35" s="83">
        <f>SUM(J30:J34)</f>
        <v>0</v>
      </c>
      <c r="K35" s="1">
        <f>SUM(K30:K34)</f>
        <v>0</v>
      </c>
      <c r="L35" s="83">
        <f>SUM(L30:L34)</f>
        <v>0</v>
      </c>
      <c r="M35" s="1">
        <f t="shared" si="4"/>
        <v>0</v>
      </c>
      <c r="N35" s="83">
        <f t="shared" si="4"/>
        <v>0</v>
      </c>
      <c r="O35" s="1">
        <f t="shared" si="4"/>
        <v>0</v>
      </c>
      <c r="P35" s="83">
        <f t="shared" si="4"/>
        <v>0</v>
      </c>
      <c r="Q35" s="1">
        <f>SUM(Q30:Q34)</f>
        <v>0</v>
      </c>
      <c r="R35" s="83">
        <f>SUM(R30:R34)</f>
        <v>0</v>
      </c>
      <c r="S35" s="1">
        <f>SUM(S30:S34)</f>
        <v>0</v>
      </c>
      <c r="T35" s="83">
        <f>SUM(T30:T34)</f>
        <v>0</v>
      </c>
      <c r="U35" s="1">
        <f t="shared" si="4"/>
        <v>0</v>
      </c>
      <c r="V35" s="83">
        <f t="shared" si="4"/>
        <v>0</v>
      </c>
      <c r="W35" s="1">
        <f t="shared" si="4"/>
        <v>0</v>
      </c>
      <c r="X35" s="83">
        <f t="shared" si="4"/>
        <v>0</v>
      </c>
      <c r="Y35" s="1">
        <f t="shared" si="4"/>
        <v>0</v>
      </c>
      <c r="Z35" s="83">
        <f t="shared" si="4"/>
        <v>0</v>
      </c>
      <c r="AA35" s="1">
        <f t="shared" si="4"/>
        <v>0</v>
      </c>
      <c r="AB35" s="83">
        <f t="shared" si="4"/>
        <v>0</v>
      </c>
      <c r="AC35" s="1">
        <f t="shared" si="4"/>
        <v>0</v>
      </c>
      <c r="AD35" s="83">
        <f>SUM(AD30:AD34)</f>
        <v>0</v>
      </c>
      <c r="AE35" s="84"/>
      <c r="AF35" s="36"/>
      <c r="AG35" s="77">
        <f t="shared" si="3"/>
        <v>0</v>
      </c>
      <c r="AH35" s="85"/>
      <c r="AI35" s="100">
        <f>AG26+AG35</f>
        <v>5.75</v>
      </c>
      <c r="AJ35" s="101">
        <f>'Application by Block Classes 2'!AI35</f>
        <v>0</v>
      </c>
      <c r="AK35" s="102">
        <f>AI35+AJ35</f>
        <v>5.75</v>
      </c>
      <c r="AL35" s="103">
        <f>AK35/AK379</f>
        <v>5.0108932461873638E-2</v>
      </c>
    </row>
    <row r="36" spans="1:38" s="97" customFormat="1" x14ac:dyDescent="0.35">
      <c r="A36" s="87"/>
      <c r="B36" s="88"/>
      <c r="C36" s="89" t="s">
        <v>97</v>
      </c>
      <c r="D36" s="90">
        <f>D35+F35+H35+N35+P35+V35+X35+Z35+AB35+AD35</f>
        <v>0</v>
      </c>
      <c r="E36" s="104" t="s">
        <v>3</v>
      </c>
      <c r="F36" s="104">
        <f>C35+E35+G35+M35+O35+U35+W35+Y35+AA35+AC35</f>
        <v>0</v>
      </c>
      <c r="G36" s="93"/>
      <c r="H36" s="94"/>
      <c r="I36" s="93"/>
      <c r="J36" s="94"/>
      <c r="K36" s="93"/>
      <c r="L36" s="94"/>
      <c r="M36" s="93"/>
      <c r="N36" s="94"/>
      <c r="O36" s="93"/>
      <c r="P36" s="94"/>
      <c r="Q36" s="93"/>
      <c r="R36" s="94"/>
      <c r="S36" s="93"/>
      <c r="T36" s="94"/>
      <c r="U36" s="93"/>
      <c r="V36" s="94"/>
      <c r="W36" s="93"/>
      <c r="X36" s="94"/>
      <c r="Y36" s="93"/>
      <c r="Z36" s="94"/>
      <c r="AA36" s="93"/>
      <c r="AB36" s="94"/>
      <c r="AC36" s="93"/>
      <c r="AD36" s="94"/>
      <c r="AE36" s="95"/>
      <c r="AF36" s="93"/>
      <c r="AG36" s="77"/>
      <c r="AH36" s="94"/>
      <c r="AI36" s="105">
        <f>AI35/AI379</f>
        <v>0.16546762589928057</v>
      </c>
    </row>
    <row r="37" spans="1:38" s="97" customFormat="1" x14ac:dyDescent="0.35">
      <c r="A37" s="106"/>
      <c r="B37" s="107"/>
      <c r="C37" s="108"/>
      <c r="D37" s="109"/>
      <c r="E37" s="108"/>
      <c r="F37" s="109"/>
      <c r="G37" s="108"/>
      <c r="H37" s="109"/>
      <c r="I37" s="108"/>
      <c r="J37" s="109"/>
      <c r="K37" s="108"/>
      <c r="L37" s="109"/>
      <c r="M37" s="108"/>
      <c r="N37" s="109"/>
      <c r="O37" s="108"/>
      <c r="P37" s="109"/>
      <c r="Q37" s="108"/>
      <c r="R37" s="109"/>
      <c r="S37" s="108"/>
      <c r="T37" s="109"/>
      <c r="U37" s="108"/>
      <c r="V37" s="109"/>
      <c r="W37" s="108"/>
      <c r="X37" s="109"/>
      <c r="Y37" s="108"/>
      <c r="Z37" s="109"/>
      <c r="AA37" s="108"/>
      <c r="AB37" s="109"/>
      <c r="AC37" s="108"/>
      <c r="AD37" s="109"/>
      <c r="AE37" s="110"/>
      <c r="AF37" s="108"/>
      <c r="AG37" s="77"/>
      <c r="AH37" s="109"/>
      <c r="AI37" s="111"/>
    </row>
    <row r="38" spans="1:38" s="67" customFormat="1" x14ac:dyDescent="0.35">
      <c r="A38" s="75" t="s">
        <v>20</v>
      </c>
      <c r="B38" s="76" t="s">
        <v>21</v>
      </c>
      <c r="C38" s="4"/>
      <c r="D38" s="5"/>
      <c r="E38" s="4"/>
      <c r="F38" s="5"/>
      <c r="G38" s="4"/>
      <c r="H38" s="5"/>
      <c r="I38" s="4"/>
      <c r="J38" s="5"/>
      <c r="K38" s="4"/>
      <c r="L38" s="5"/>
      <c r="M38" s="4"/>
      <c r="N38" s="5"/>
      <c r="O38" s="4"/>
      <c r="P38" s="5"/>
      <c r="Q38" s="4"/>
      <c r="R38" s="5"/>
      <c r="S38" s="4"/>
      <c r="T38" s="5"/>
      <c r="U38" s="4"/>
      <c r="V38" s="5"/>
      <c r="W38" s="4"/>
      <c r="X38" s="5"/>
      <c r="Y38" s="4"/>
      <c r="Z38" s="5"/>
      <c r="AA38" s="4"/>
      <c r="AB38" s="5"/>
      <c r="AC38" s="4"/>
      <c r="AD38" s="5"/>
      <c r="AE38" s="72"/>
      <c r="AF38" s="4"/>
      <c r="AG38" s="77"/>
      <c r="AH38" s="5"/>
      <c r="AI38" s="74"/>
    </row>
    <row r="39" spans="1:38" s="67" customFormat="1" x14ac:dyDescent="0.35">
      <c r="A39" s="75">
        <v>2.1</v>
      </c>
      <c r="B39" s="78" t="s">
        <v>22</v>
      </c>
      <c r="C39" s="4"/>
      <c r="D39" s="5"/>
      <c r="E39" s="4"/>
      <c r="F39" s="5"/>
      <c r="G39" s="4"/>
      <c r="H39" s="5"/>
      <c r="I39" s="4"/>
      <c r="J39" s="5"/>
      <c r="K39" s="4"/>
      <c r="L39" s="5"/>
      <c r="M39" s="4"/>
      <c r="N39" s="5"/>
      <c r="O39" s="4"/>
      <c r="P39" s="5"/>
      <c r="Q39" s="4"/>
      <c r="R39" s="5"/>
      <c r="S39" s="4"/>
      <c r="T39" s="5"/>
      <c r="U39" s="4"/>
      <c r="V39" s="5"/>
      <c r="W39" s="4"/>
      <c r="X39" s="5"/>
      <c r="Y39" s="4"/>
      <c r="Z39" s="5"/>
      <c r="AA39" s="4"/>
      <c r="AB39" s="5"/>
      <c r="AC39" s="4"/>
      <c r="AD39" s="5"/>
      <c r="AE39" s="72"/>
      <c r="AF39" s="4"/>
      <c r="AG39" s="77"/>
      <c r="AH39" s="5"/>
      <c r="AI39" s="74"/>
    </row>
    <row r="40" spans="1:38" s="60" customFormat="1" x14ac:dyDescent="0.35">
      <c r="A40" s="9"/>
      <c r="B40" s="79" t="s">
        <v>108</v>
      </c>
      <c r="C40" s="57"/>
      <c r="D40" s="58"/>
      <c r="E40" s="57"/>
      <c r="F40" s="58"/>
      <c r="G40" s="57"/>
      <c r="H40" s="58"/>
      <c r="I40" s="57"/>
      <c r="J40" s="58"/>
      <c r="K40" s="57"/>
      <c r="L40" s="58"/>
      <c r="M40" s="57"/>
      <c r="N40" s="58"/>
      <c r="O40" s="57"/>
      <c r="P40" s="58"/>
      <c r="Q40" s="57"/>
      <c r="R40" s="58"/>
      <c r="S40" s="57"/>
      <c r="T40" s="58"/>
      <c r="U40" s="57"/>
      <c r="V40" s="58"/>
      <c r="W40" s="57"/>
      <c r="X40" s="58"/>
      <c r="Y40" s="57"/>
      <c r="Z40" s="58"/>
      <c r="AA40" s="57"/>
      <c r="AB40" s="58"/>
      <c r="AC40" s="57"/>
      <c r="AD40" s="58"/>
      <c r="AE40" s="8"/>
      <c r="AF40" s="2"/>
      <c r="AG40" s="77">
        <f>SUM(C40:AD40)</f>
        <v>0</v>
      </c>
      <c r="AH40" s="3"/>
      <c r="AI40" s="10"/>
    </row>
    <row r="41" spans="1:38" s="60" customFormat="1" x14ac:dyDescent="0.35">
      <c r="A41" s="9"/>
      <c r="B41" s="79" t="s">
        <v>109</v>
      </c>
      <c r="C41" s="57"/>
      <c r="D41" s="58"/>
      <c r="E41" s="57"/>
      <c r="F41" s="58"/>
      <c r="G41" s="57"/>
      <c r="H41" s="58"/>
      <c r="I41" s="57"/>
      <c r="J41" s="58"/>
      <c r="K41" s="57"/>
      <c r="L41" s="58"/>
      <c r="M41" s="57"/>
      <c r="N41" s="58"/>
      <c r="O41" s="57"/>
      <c r="P41" s="58"/>
      <c r="Q41" s="57"/>
      <c r="R41" s="58"/>
      <c r="S41" s="57"/>
      <c r="T41" s="58"/>
      <c r="U41" s="57"/>
      <c r="V41" s="58"/>
      <c r="W41" s="57"/>
      <c r="X41" s="58"/>
      <c r="Y41" s="57"/>
      <c r="Z41" s="58"/>
      <c r="AA41" s="57"/>
      <c r="AB41" s="58"/>
      <c r="AC41" s="57"/>
      <c r="AD41" s="58"/>
      <c r="AE41" s="8"/>
      <c r="AF41" s="2"/>
      <c r="AG41" s="77">
        <f>SUM(C41:AD41)</f>
        <v>0</v>
      </c>
      <c r="AH41" s="3"/>
      <c r="AI41" s="10"/>
    </row>
    <row r="42" spans="1:38" s="60" customFormat="1" x14ac:dyDescent="0.35">
      <c r="A42" s="9"/>
      <c r="B42" s="80" t="s">
        <v>110</v>
      </c>
      <c r="C42" s="57"/>
      <c r="D42" s="58"/>
      <c r="E42" s="57"/>
      <c r="F42" s="58"/>
      <c r="G42" s="57"/>
      <c r="H42" s="58"/>
      <c r="I42" s="57"/>
      <c r="J42" s="58"/>
      <c r="K42" s="57"/>
      <c r="L42" s="58"/>
      <c r="M42" s="57"/>
      <c r="N42" s="58"/>
      <c r="O42" s="57"/>
      <c r="P42" s="58"/>
      <c r="Q42" s="57"/>
      <c r="R42" s="58"/>
      <c r="S42" s="57"/>
      <c r="T42" s="58"/>
      <c r="U42" s="57"/>
      <c r="V42" s="58"/>
      <c r="W42" s="57"/>
      <c r="X42" s="58"/>
      <c r="Y42" s="57"/>
      <c r="Z42" s="58"/>
      <c r="AA42" s="57"/>
      <c r="AB42" s="58"/>
      <c r="AC42" s="57"/>
      <c r="AD42" s="58"/>
      <c r="AE42" s="8"/>
      <c r="AF42" s="2"/>
      <c r="AG42" s="77">
        <f>SUM(C42:AD42)</f>
        <v>0</v>
      </c>
      <c r="AH42" s="3"/>
      <c r="AI42" s="10"/>
    </row>
    <row r="43" spans="1:38" x14ac:dyDescent="0.35">
      <c r="A43" s="81"/>
      <c r="B43" s="82" t="s">
        <v>96</v>
      </c>
      <c r="C43" s="1">
        <f>SUM(C40:C42)</f>
        <v>0</v>
      </c>
      <c r="D43" s="83">
        <f t="shared" ref="D43:AD43" si="5">SUM(D40:D42)</f>
        <v>0</v>
      </c>
      <c r="E43" s="1">
        <f t="shared" si="5"/>
        <v>0</v>
      </c>
      <c r="F43" s="83">
        <f t="shared" si="5"/>
        <v>0</v>
      </c>
      <c r="G43" s="1">
        <f t="shared" si="5"/>
        <v>0</v>
      </c>
      <c r="H43" s="83">
        <f t="shared" si="5"/>
        <v>0</v>
      </c>
      <c r="I43" s="1">
        <f>SUM(I40:I42)</f>
        <v>0</v>
      </c>
      <c r="J43" s="83">
        <f>SUM(J40:J42)</f>
        <v>0</v>
      </c>
      <c r="K43" s="1">
        <f>SUM(K40:K42)</f>
        <v>0</v>
      </c>
      <c r="L43" s="83">
        <f>SUM(L40:L42)</f>
        <v>0</v>
      </c>
      <c r="M43" s="1">
        <f t="shared" si="5"/>
        <v>0</v>
      </c>
      <c r="N43" s="83">
        <f t="shared" si="5"/>
        <v>0</v>
      </c>
      <c r="O43" s="1">
        <f t="shared" si="5"/>
        <v>0</v>
      </c>
      <c r="P43" s="83">
        <f t="shared" si="5"/>
        <v>0</v>
      </c>
      <c r="Q43" s="1">
        <f>SUM(Q40:Q42)</f>
        <v>0</v>
      </c>
      <c r="R43" s="83">
        <f>SUM(R40:R42)</f>
        <v>0</v>
      </c>
      <c r="S43" s="1">
        <f>SUM(S40:S42)</f>
        <v>0</v>
      </c>
      <c r="T43" s="83">
        <f>SUM(T40:T42)</f>
        <v>0</v>
      </c>
      <c r="U43" s="1">
        <f t="shared" si="5"/>
        <v>0</v>
      </c>
      <c r="V43" s="83">
        <f t="shared" si="5"/>
        <v>0</v>
      </c>
      <c r="W43" s="1">
        <f t="shared" si="5"/>
        <v>0</v>
      </c>
      <c r="X43" s="83">
        <f t="shared" si="5"/>
        <v>0</v>
      </c>
      <c r="Y43" s="1">
        <f t="shared" si="5"/>
        <v>0</v>
      </c>
      <c r="Z43" s="83">
        <f t="shared" si="5"/>
        <v>0</v>
      </c>
      <c r="AA43" s="1">
        <f t="shared" si="5"/>
        <v>0</v>
      </c>
      <c r="AB43" s="83">
        <f t="shared" si="5"/>
        <v>0</v>
      </c>
      <c r="AC43" s="1">
        <f t="shared" si="5"/>
        <v>0</v>
      </c>
      <c r="AD43" s="83">
        <f t="shared" si="5"/>
        <v>0</v>
      </c>
      <c r="AE43" s="84"/>
      <c r="AF43" s="36"/>
      <c r="AG43" s="77">
        <f>SUM(C43:AD43)</f>
        <v>0</v>
      </c>
      <c r="AH43" s="85"/>
      <c r="AI43" s="86"/>
    </row>
    <row r="44" spans="1:38" s="97" customFormat="1" x14ac:dyDescent="0.35">
      <c r="A44" s="87"/>
      <c r="B44" s="88"/>
      <c r="C44" s="89" t="s">
        <v>97</v>
      </c>
      <c r="D44" s="90">
        <f>D43+F43+H43+N43+P43+V43+X43+Z43+AB43+AD43</f>
        <v>0</v>
      </c>
      <c r="E44" s="104" t="s">
        <v>3</v>
      </c>
      <c r="F44" s="104">
        <f>C43+E43+G43+M43+O43+U43+W43+Y43+AA43+AC43</f>
        <v>0</v>
      </c>
      <c r="G44" s="93"/>
      <c r="H44" s="94"/>
      <c r="I44" s="93"/>
      <c r="J44" s="94"/>
      <c r="K44" s="93"/>
      <c r="L44" s="94"/>
      <c r="M44" s="93"/>
      <c r="N44" s="94"/>
      <c r="O44" s="93"/>
      <c r="P44" s="94"/>
      <c r="Q44" s="93"/>
      <c r="R44" s="94"/>
      <c r="S44" s="93"/>
      <c r="T44" s="94"/>
      <c r="U44" s="93"/>
      <c r="V44" s="94"/>
      <c r="W44" s="93"/>
      <c r="X44" s="94"/>
      <c r="Y44" s="93"/>
      <c r="Z44" s="94"/>
      <c r="AA44" s="93"/>
      <c r="AB44" s="94"/>
      <c r="AC44" s="93"/>
      <c r="AD44" s="94"/>
      <c r="AE44" s="95"/>
      <c r="AF44" s="93"/>
      <c r="AG44" s="77"/>
      <c r="AH44" s="94"/>
      <c r="AI44" s="96"/>
    </row>
    <row r="45" spans="1:38" s="97" customFormat="1" x14ac:dyDescent="0.35">
      <c r="A45" s="87"/>
      <c r="B45" s="88"/>
      <c r="C45" s="93"/>
      <c r="D45" s="94"/>
      <c r="E45" s="93"/>
      <c r="F45" s="94"/>
      <c r="G45" s="93"/>
      <c r="H45" s="94"/>
      <c r="I45" s="93"/>
      <c r="J45" s="94"/>
      <c r="K45" s="93"/>
      <c r="L45" s="94"/>
      <c r="M45" s="93"/>
      <c r="N45" s="94"/>
      <c r="O45" s="93"/>
      <c r="P45" s="94"/>
      <c r="Q45" s="93"/>
      <c r="R45" s="94"/>
      <c r="S45" s="93"/>
      <c r="T45" s="94"/>
      <c r="U45" s="93"/>
      <c r="V45" s="94"/>
      <c r="W45" s="93"/>
      <c r="X45" s="94"/>
      <c r="Y45" s="93"/>
      <c r="Z45" s="94"/>
      <c r="AA45" s="93"/>
      <c r="AB45" s="94"/>
      <c r="AC45" s="93"/>
      <c r="AD45" s="94"/>
      <c r="AE45" s="95"/>
      <c r="AF45" s="93"/>
      <c r="AG45" s="77"/>
      <c r="AH45" s="94"/>
      <c r="AI45" s="96"/>
    </row>
    <row r="46" spans="1:38" s="67" customFormat="1" x14ac:dyDescent="0.35">
      <c r="A46" s="75">
        <v>2.2000000000000002</v>
      </c>
      <c r="B46" s="78" t="s">
        <v>24</v>
      </c>
      <c r="C46" s="4"/>
      <c r="D46" s="5"/>
      <c r="E46" s="4"/>
      <c r="F46" s="5"/>
      <c r="G46" s="4"/>
      <c r="H46" s="5"/>
      <c r="I46" s="4"/>
      <c r="J46" s="5"/>
      <c r="K46" s="4"/>
      <c r="L46" s="5"/>
      <c r="M46" s="4"/>
      <c r="N46" s="5"/>
      <c r="O46" s="4"/>
      <c r="P46" s="5"/>
      <c r="Q46" s="4"/>
      <c r="R46" s="5"/>
      <c r="S46" s="4"/>
      <c r="T46" s="5"/>
      <c r="U46" s="4"/>
      <c r="V46" s="5"/>
      <c r="W46" s="4"/>
      <c r="X46" s="5"/>
      <c r="Y46" s="4"/>
      <c r="Z46" s="5"/>
      <c r="AA46" s="4"/>
      <c r="AB46" s="5"/>
      <c r="AC46" s="4"/>
      <c r="AD46" s="5"/>
      <c r="AE46" s="72"/>
      <c r="AF46" s="4"/>
      <c r="AG46" s="77"/>
      <c r="AH46" s="5"/>
      <c r="AI46" s="74"/>
    </row>
    <row r="47" spans="1:38" s="60" customFormat="1" x14ac:dyDescent="0.35">
      <c r="A47" s="9"/>
      <c r="B47" s="79" t="s">
        <v>111</v>
      </c>
      <c r="C47" s="57"/>
      <c r="D47" s="58"/>
      <c r="E47" s="57"/>
      <c r="F47" s="58"/>
      <c r="G47" s="57"/>
      <c r="H47" s="58"/>
      <c r="I47" s="57"/>
      <c r="J47" s="58"/>
      <c r="K47" s="57"/>
      <c r="L47" s="58"/>
      <c r="M47" s="57"/>
      <c r="N47" s="58"/>
      <c r="O47" s="57"/>
      <c r="P47" s="58"/>
      <c r="Q47" s="57"/>
      <c r="R47" s="58"/>
      <c r="S47" s="57"/>
      <c r="T47" s="58"/>
      <c r="U47" s="57"/>
      <c r="V47" s="58"/>
      <c r="W47" s="57"/>
      <c r="X47" s="58"/>
      <c r="Y47" s="57"/>
      <c r="Z47" s="58"/>
      <c r="AA47" s="57"/>
      <c r="AB47" s="58"/>
      <c r="AC47" s="57"/>
      <c r="AD47" s="58"/>
      <c r="AE47" s="8"/>
      <c r="AF47" s="2"/>
      <c r="AG47" s="77">
        <f>SUM(C47:AD47)</f>
        <v>0</v>
      </c>
      <c r="AH47" s="3"/>
      <c r="AI47" s="10"/>
    </row>
    <row r="48" spans="1:38" s="60" customFormat="1" x14ac:dyDescent="0.35">
      <c r="A48" s="9"/>
      <c r="B48" s="112" t="s">
        <v>112</v>
      </c>
      <c r="C48" s="57"/>
      <c r="D48" s="58"/>
      <c r="E48" s="57"/>
      <c r="F48" s="58"/>
      <c r="G48" s="57"/>
      <c r="H48" s="58"/>
      <c r="I48" s="57"/>
      <c r="J48" s="58"/>
      <c r="K48" s="57"/>
      <c r="L48" s="58"/>
      <c r="M48" s="57"/>
      <c r="N48" s="58"/>
      <c r="O48" s="57"/>
      <c r="P48" s="58"/>
      <c r="Q48" s="57"/>
      <c r="R48" s="58"/>
      <c r="S48" s="57"/>
      <c r="T48" s="58"/>
      <c r="U48" s="57"/>
      <c r="V48" s="58"/>
      <c r="W48" s="57"/>
      <c r="X48" s="58"/>
      <c r="Y48" s="57"/>
      <c r="Z48" s="58"/>
      <c r="AA48" s="57"/>
      <c r="AB48" s="58"/>
      <c r="AC48" s="57"/>
      <c r="AD48" s="58"/>
      <c r="AE48" s="8"/>
      <c r="AF48" s="2"/>
      <c r="AG48" s="77">
        <f>SUM(C48:AD48)</f>
        <v>0</v>
      </c>
      <c r="AH48" s="3"/>
      <c r="AI48" s="10"/>
    </row>
    <row r="49" spans="1:35" x14ac:dyDescent="0.35">
      <c r="A49" s="81"/>
      <c r="B49" s="82" t="s">
        <v>96</v>
      </c>
      <c r="C49" s="1">
        <f>SUM(C47:C48)</f>
        <v>0</v>
      </c>
      <c r="D49" s="83">
        <f t="shared" ref="D49:AC49" si="6">SUM(D47:D48)</f>
        <v>0</v>
      </c>
      <c r="E49" s="1">
        <f t="shared" si="6"/>
        <v>0</v>
      </c>
      <c r="F49" s="83">
        <f>SUM(F47:F48)</f>
        <v>0</v>
      </c>
      <c r="G49" s="1">
        <f t="shared" si="6"/>
        <v>0</v>
      </c>
      <c r="H49" s="83">
        <f t="shared" si="6"/>
        <v>0</v>
      </c>
      <c r="I49" s="1">
        <f>SUM(I47:I48)</f>
        <v>0</v>
      </c>
      <c r="J49" s="83">
        <f>SUM(J47:J48)</f>
        <v>0</v>
      </c>
      <c r="K49" s="1">
        <f>SUM(K47:K48)</f>
        <v>0</v>
      </c>
      <c r="L49" s="83">
        <f>SUM(L47:L48)</f>
        <v>0</v>
      </c>
      <c r="M49" s="1">
        <f t="shared" si="6"/>
        <v>0</v>
      </c>
      <c r="N49" s="83">
        <f t="shared" si="6"/>
        <v>0</v>
      </c>
      <c r="O49" s="1">
        <f t="shared" si="6"/>
        <v>0</v>
      </c>
      <c r="P49" s="83">
        <f t="shared" si="6"/>
        <v>0</v>
      </c>
      <c r="Q49" s="1">
        <f>SUM(Q47:Q48)</f>
        <v>0</v>
      </c>
      <c r="R49" s="83">
        <f>SUM(R47:R48)</f>
        <v>0</v>
      </c>
      <c r="S49" s="1">
        <f>SUM(S47:S48)</f>
        <v>0</v>
      </c>
      <c r="T49" s="83">
        <f>SUM(T47:T48)</f>
        <v>0</v>
      </c>
      <c r="U49" s="1">
        <f t="shared" si="6"/>
        <v>0</v>
      </c>
      <c r="V49" s="83">
        <f t="shared" si="6"/>
        <v>0</v>
      </c>
      <c r="W49" s="1">
        <f t="shared" si="6"/>
        <v>0</v>
      </c>
      <c r="X49" s="83">
        <f t="shared" si="6"/>
        <v>0</v>
      </c>
      <c r="Y49" s="1">
        <f t="shared" si="6"/>
        <v>0</v>
      </c>
      <c r="Z49" s="83">
        <f t="shared" si="6"/>
        <v>0</v>
      </c>
      <c r="AA49" s="1">
        <f t="shared" si="6"/>
        <v>0</v>
      </c>
      <c r="AB49" s="83">
        <f t="shared" si="6"/>
        <v>0</v>
      </c>
      <c r="AC49" s="1">
        <f t="shared" si="6"/>
        <v>0</v>
      </c>
      <c r="AD49" s="83">
        <f>SUM(AD47:AD48)</f>
        <v>0</v>
      </c>
      <c r="AE49" s="84"/>
      <c r="AF49" s="36"/>
      <c r="AG49" s="77">
        <f>SUM(C49:AD49)</f>
        <v>0</v>
      </c>
      <c r="AH49" s="85"/>
      <c r="AI49" s="86"/>
    </row>
    <row r="50" spans="1:35" s="97" customFormat="1" x14ac:dyDescent="0.35">
      <c r="A50" s="87"/>
      <c r="B50" s="88"/>
      <c r="C50" s="89" t="s">
        <v>97</v>
      </c>
      <c r="D50" s="90">
        <f>D49+F49+H49+N49+P49+V49+X49+Z49+AB49+AD49</f>
        <v>0</v>
      </c>
      <c r="E50" s="104" t="s">
        <v>3</v>
      </c>
      <c r="F50" s="104">
        <f>C49+E49+G49+M49+O49+U49+W49+Y49+AA49+AC49</f>
        <v>0</v>
      </c>
      <c r="G50" s="93"/>
      <c r="H50" s="94"/>
      <c r="I50" s="93"/>
      <c r="J50" s="94"/>
      <c r="K50" s="93"/>
      <c r="L50" s="94"/>
      <c r="M50" s="93"/>
      <c r="N50" s="94"/>
      <c r="O50" s="93"/>
      <c r="P50" s="94"/>
      <c r="Q50" s="93"/>
      <c r="R50" s="94"/>
      <c r="S50" s="93"/>
      <c r="T50" s="94"/>
      <c r="U50" s="93"/>
      <c r="V50" s="94"/>
      <c r="W50" s="93"/>
      <c r="X50" s="94"/>
      <c r="Y50" s="93"/>
      <c r="Z50" s="94"/>
      <c r="AA50" s="93"/>
      <c r="AB50" s="94"/>
      <c r="AC50" s="93"/>
      <c r="AD50" s="94"/>
      <c r="AE50" s="95"/>
      <c r="AF50" s="93"/>
      <c r="AG50" s="77"/>
      <c r="AH50" s="94"/>
      <c r="AI50" s="96"/>
    </row>
    <row r="51" spans="1:35" s="97" customFormat="1" x14ac:dyDescent="0.35">
      <c r="A51" s="87"/>
      <c r="B51" s="88"/>
      <c r="C51" s="93"/>
      <c r="D51" s="94"/>
      <c r="E51" s="93"/>
      <c r="F51" s="94"/>
      <c r="G51" s="93"/>
      <c r="H51" s="94"/>
      <c r="I51" s="93"/>
      <c r="J51" s="94"/>
      <c r="K51" s="93"/>
      <c r="L51" s="94"/>
      <c r="M51" s="93"/>
      <c r="N51" s="94"/>
      <c r="O51" s="93"/>
      <c r="P51" s="94"/>
      <c r="Q51" s="93"/>
      <c r="R51" s="94"/>
      <c r="S51" s="93"/>
      <c r="T51" s="94"/>
      <c r="U51" s="93"/>
      <c r="V51" s="94"/>
      <c r="W51" s="93"/>
      <c r="X51" s="94"/>
      <c r="Y51" s="93"/>
      <c r="Z51" s="94"/>
      <c r="AA51" s="93"/>
      <c r="AB51" s="94"/>
      <c r="AC51" s="93"/>
      <c r="AD51" s="94"/>
      <c r="AE51" s="95"/>
      <c r="AF51" s="93"/>
      <c r="AG51" s="77"/>
      <c r="AH51" s="94"/>
      <c r="AI51" s="96"/>
    </row>
    <row r="52" spans="1:35" s="67" customFormat="1" x14ac:dyDescent="0.35">
      <c r="A52" s="75">
        <v>2.2999999999999998</v>
      </c>
      <c r="B52" s="78" t="s">
        <v>26</v>
      </c>
      <c r="C52" s="4"/>
      <c r="D52" s="5"/>
      <c r="E52" s="4"/>
      <c r="F52" s="5"/>
      <c r="G52" s="4"/>
      <c r="H52" s="5"/>
      <c r="I52" s="4"/>
      <c r="J52" s="5"/>
      <c r="K52" s="4"/>
      <c r="L52" s="5"/>
      <c r="M52" s="4"/>
      <c r="N52" s="5"/>
      <c r="O52" s="4"/>
      <c r="P52" s="5"/>
      <c r="Q52" s="4"/>
      <c r="R52" s="5"/>
      <c r="S52" s="4"/>
      <c r="T52" s="5"/>
      <c r="U52" s="4"/>
      <c r="V52" s="5"/>
      <c r="W52" s="4"/>
      <c r="X52" s="5"/>
      <c r="Y52" s="4"/>
      <c r="Z52" s="5"/>
      <c r="AA52" s="4"/>
      <c r="AB52" s="5"/>
      <c r="AC52" s="4"/>
      <c r="AD52" s="5"/>
      <c r="AE52" s="72"/>
      <c r="AF52" s="4"/>
      <c r="AG52" s="77"/>
      <c r="AH52" s="5"/>
      <c r="AI52" s="74"/>
    </row>
    <row r="53" spans="1:35" s="60" customFormat="1" x14ac:dyDescent="0.35">
      <c r="A53" s="9"/>
      <c r="B53" s="79" t="s">
        <v>113</v>
      </c>
      <c r="C53" s="57"/>
      <c r="D53" s="58"/>
      <c r="E53" s="57"/>
      <c r="F53" s="58"/>
      <c r="G53" s="57"/>
      <c r="H53" s="58"/>
      <c r="I53" s="57"/>
      <c r="J53" s="58"/>
      <c r="K53" s="57"/>
      <c r="L53" s="58"/>
      <c r="M53" s="57"/>
      <c r="N53" s="58"/>
      <c r="O53" s="57"/>
      <c r="P53" s="58"/>
      <c r="Q53" s="57"/>
      <c r="R53" s="58"/>
      <c r="S53" s="57"/>
      <c r="T53" s="58"/>
      <c r="U53" s="57"/>
      <c r="V53" s="58"/>
      <c r="W53" s="57"/>
      <c r="X53" s="58"/>
      <c r="Y53" s="57"/>
      <c r="Z53" s="58"/>
      <c r="AA53" s="57"/>
      <c r="AB53" s="58"/>
      <c r="AC53" s="57"/>
      <c r="AD53" s="58"/>
      <c r="AE53" s="8"/>
      <c r="AF53" s="2"/>
      <c r="AG53" s="77">
        <f>SUM(C53:AD53)</f>
        <v>0</v>
      </c>
      <c r="AH53" s="3"/>
      <c r="AI53" s="10"/>
    </row>
    <row r="54" spans="1:35" s="60" customFormat="1" x14ac:dyDescent="0.35">
      <c r="A54" s="9"/>
      <c r="B54" s="79" t="s">
        <v>114</v>
      </c>
      <c r="C54" s="57"/>
      <c r="D54" s="58"/>
      <c r="E54" s="57"/>
      <c r="F54" s="58"/>
      <c r="G54" s="57"/>
      <c r="H54" s="58"/>
      <c r="I54" s="57"/>
      <c r="J54" s="58"/>
      <c r="K54" s="57"/>
      <c r="L54" s="58"/>
      <c r="M54" s="57"/>
      <c r="N54" s="58"/>
      <c r="O54" s="57"/>
      <c r="P54" s="58"/>
      <c r="Q54" s="57"/>
      <c r="R54" s="58"/>
      <c r="S54" s="57"/>
      <c r="T54" s="58"/>
      <c r="U54" s="57"/>
      <c r="V54" s="58"/>
      <c r="W54" s="57"/>
      <c r="X54" s="58"/>
      <c r="Y54" s="57"/>
      <c r="Z54" s="58"/>
      <c r="AA54" s="57"/>
      <c r="AB54" s="58"/>
      <c r="AC54" s="57"/>
      <c r="AD54" s="58"/>
      <c r="AE54" s="8"/>
      <c r="AF54" s="2"/>
      <c r="AG54" s="77">
        <f>SUM(C54:AD54)</f>
        <v>0</v>
      </c>
      <c r="AH54" s="3"/>
      <c r="AI54" s="10"/>
    </row>
    <row r="55" spans="1:35" s="60" customFormat="1" x14ac:dyDescent="0.35">
      <c r="A55" s="9"/>
      <c r="B55" s="79" t="s">
        <v>115</v>
      </c>
      <c r="C55" s="57"/>
      <c r="D55" s="58"/>
      <c r="E55" s="57"/>
      <c r="F55" s="58"/>
      <c r="G55" s="57"/>
      <c r="H55" s="58"/>
      <c r="I55" s="57"/>
      <c r="J55" s="58"/>
      <c r="K55" s="57"/>
      <c r="L55" s="58"/>
      <c r="M55" s="57"/>
      <c r="N55" s="58"/>
      <c r="O55" s="57"/>
      <c r="P55" s="58"/>
      <c r="Q55" s="57"/>
      <c r="R55" s="58"/>
      <c r="S55" s="57"/>
      <c r="T55" s="58"/>
      <c r="U55" s="57"/>
      <c r="V55" s="58"/>
      <c r="W55" s="57"/>
      <c r="X55" s="58"/>
      <c r="Y55" s="57"/>
      <c r="Z55" s="58"/>
      <c r="AA55" s="57"/>
      <c r="AB55" s="58"/>
      <c r="AC55" s="57"/>
      <c r="AD55" s="58"/>
      <c r="AE55" s="8"/>
      <c r="AF55" s="2"/>
      <c r="AG55" s="77">
        <f>SUM(C55:AD55)</f>
        <v>0</v>
      </c>
      <c r="AH55" s="3"/>
      <c r="AI55" s="10"/>
    </row>
    <row r="56" spans="1:35" s="60" customFormat="1" x14ac:dyDescent="0.35">
      <c r="A56" s="9"/>
      <c r="B56" s="79" t="s">
        <v>116</v>
      </c>
      <c r="C56" s="57"/>
      <c r="D56" s="58"/>
      <c r="E56" s="57"/>
      <c r="F56" s="58"/>
      <c r="G56" s="57"/>
      <c r="H56" s="58"/>
      <c r="I56" s="57"/>
      <c r="J56" s="58"/>
      <c r="K56" s="57"/>
      <c r="L56" s="58"/>
      <c r="M56" s="57"/>
      <c r="N56" s="58"/>
      <c r="O56" s="57"/>
      <c r="P56" s="58"/>
      <c r="Q56" s="57"/>
      <c r="R56" s="58"/>
      <c r="S56" s="57"/>
      <c r="T56" s="58"/>
      <c r="U56" s="57"/>
      <c r="V56" s="58"/>
      <c r="W56" s="57"/>
      <c r="X56" s="58"/>
      <c r="Y56" s="57"/>
      <c r="Z56" s="58"/>
      <c r="AA56" s="57"/>
      <c r="AB56" s="58"/>
      <c r="AC56" s="57"/>
      <c r="AD56" s="58"/>
      <c r="AE56" s="8"/>
      <c r="AF56" s="2"/>
      <c r="AG56" s="77">
        <f>SUM(C56:AD56)</f>
        <v>0</v>
      </c>
      <c r="AH56" s="3"/>
      <c r="AI56" s="10"/>
    </row>
    <row r="57" spans="1:35" x14ac:dyDescent="0.35">
      <c r="A57" s="81"/>
      <c r="B57" s="82" t="s">
        <v>96</v>
      </c>
      <c r="C57" s="1">
        <f>SUM(C53:C56)</f>
        <v>0</v>
      </c>
      <c r="D57" s="83">
        <f t="shared" ref="D57:AD57" si="7">SUM(D53:D56)</f>
        <v>0</v>
      </c>
      <c r="E57" s="1">
        <f t="shared" si="7"/>
        <v>0</v>
      </c>
      <c r="F57" s="83">
        <f t="shared" si="7"/>
        <v>0</v>
      </c>
      <c r="G57" s="1">
        <f t="shared" si="7"/>
        <v>0</v>
      </c>
      <c r="H57" s="83">
        <f t="shared" si="7"/>
        <v>0</v>
      </c>
      <c r="I57" s="1">
        <f>SUM(I53:I56)</f>
        <v>0</v>
      </c>
      <c r="J57" s="83">
        <f>SUM(J53:J56)</f>
        <v>0</v>
      </c>
      <c r="K57" s="1">
        <f>SUM(K53:K56)</f>
        <v>0</v>
      </c>
      <c r="L57" s="83">
        <f>SUM(L53:L56)</f>
        <v>0</v>
      </c>
      <c r="M57" s="1">
        <f t="shared" si="7"/>
        <v>0</v>
      </c>
      <c r="N57" s="83">
        <f t="shared" si="7"/>
        <v>0</v>
      </c>
      <c r="O57" s="1">
        <f t="shared" si="7"/>
        <v>0</v>
      </c>
      <c r="P57" s="83">
        <f t="shared" si="7"/>
        <v>0</v>
      </c>
      <c r="Q57" s="1">
        <f>SUM(Q53:Q56)</f>
        <v>0</v>
      </c>
      <c r="R57" s="83">
        <f>SUM(R53:R56)</f>
        <v>0</v>
      </c>
      <c r="S57" s="1">
        <f>SUM(S53:S56)</f>
        <v>0</v>
      </c>
      <c r="T57" s="83">
        <f>SUM(T53:T56)</f>
        <v>0</v>
      </c>
      <c r="U57" s="1">
        <f t="shared" si="7"/>
        <v>0</v>
      </c>
      <c r="V57" s="83">
        <f t="shared" si="7"/>
        <v>0</v>
      </c>
      <c r="W57" s="1">
        <f t="shared" si="7"/>
        <v>0</v>
      </c>
      <c r="X57" s="83">
        <f t="shared" si="7"/>
        <v>0</v>
      </c>
      <c r="Y57" s="1">
        <f t="shared" si="7"/>
        <v>0</v>
      </c>
      <c r="Z57" s="83">
        <f t="shared" si="7"/>
        <v>0</v>
      </c>
      <c r="AA57" s="1">
        <f t="shared" si="7"/>
        <v>0</v>
      </c>
      <c r="AB57" s="83">
        <f t="shared" si="7"/>
        <v>0</v>
      </c>
      <c r="AC57" s="1">
        <f t="shared" si="7"/>
        <v>0</v>
      </c>
      <c r="AD57" s="83">
        <f t="shared" si="7"/>
        <v>0</v>
      </c>
      <c r="AE57" s="84"/>
      <c r="AF57" s="36"/>
      <c r="AG57" s="77">
        <f>SUM(C57:AD57)</f>
        <v>0</v>
      </c>
      <c r="AH57" s="85"/>
      <c r="AI57" s="86"/>
    </row>
    <row r="58" spans="1:35" s="97" customFormat="1" x14ac:dyDescent="0.35">
      <c r="A58" s="87"/>
      <c r="B58" s="88"/>
      <c r="C58" s="89" t="s">
        <v>97</v>
      </c>
      <c r="D58" s="90">
        <f>D57+F57+H57+N57+P57+V57+X57+Z57+AB57+AD57</f>
        <v>0</v>
      </c>
      <c r="E58" s="104" t="s">
        <v>3</v>
      </c>
      <c r="F58" s="104">
        <f>C57+E57+G57+M57+O57+U57+W57+Y57+AA57+AC57</f>
        <v>0</v>
      </c>
      <c r="G58" s="93"/>
      <c r="H58" s="94"/>
      <c r="I58" s="93"/>
      <c r="J58" s="94"/>
      <c r="K58" s="93"/>
      <c r="L58" s="94"/>
      <c r="M58" s="93"/>
      <c r="N58" s="94"/>
      <c r="O58" s="93"/>
      <c r="P58" s="94"/>
      <c r="Q58" s="93"/>
      <c r="R58" s="94"/>
      <c r="S58" s="93"/>
      <c r="T58" s="94"/>
      <c r="U58" s="93"/>
      <c r="V58" s="94"/>
      <c r="W58" s="93"/>
      <c r="X58" s="94"/>
      <c r="Y58" s="93"/>
      <c r="Z58" s="94"/>
      <c r="AA58" s="93"/>
      <c r="AB58" s="94"/>
      <c r="AC58" s="93"/>
      <c r="AD58" s="94"/>
      <c r="AE58" s="95"/>
      <c r="AF58" s="93"/>
      <c r="AG58" s="77"/>
      <c r="AH58" s="94"/>
      <c r="AI58" s="96"/>
    </row>
    <row r="59" spans="1:35" s="97" customFormat="1" x14ac:dyDescent="0.35">
      <c r="A59" s="87"/>
      <c r="B59" s="88"/>
      <c r="C59" s="93"/>
      <c r="D59" s="94"/>
      <c r="E59" s="93"/>
      <c r="F59" s="94"/>
      <c r="G59" s="93"/>
      <c r="H59" s="94"/>
      <c r="I59" s="93"/>
      <c r="J59" s="94"/>
      <c r="K59" s="93"/>
      <c r="L59" s="94"/>
      <c r="M59" s="93"/>
      <c r="N59" s="94"/>
      <c r="O59" s="93"/>
      <c r="P59" s="94"/>
      <c r="Q59" s="93"/>
      <c r="R59" s="94"/>
      <c r="S59" s="93"/>
      <c r="T59" s="94"/>
      <c r="U59" s="93"/>
      <c r="V59" s="94"/>
      <c r="W59" s="93"/>
      <c r="X59" s="94"/>
      <c r="Y59" s="93"/>
      <c r="Z59" s="94"/>
      <c r="AA59" s="93"/>
      <c r="AB59" s="94"/>
      <c r="AC59" s="93"/>
      <c r="AD59" s="94"/>
      <c r="AE59" s="95"/>
      <c r="AF59" s="93"/>
      <c r="AG59" s="77"/>
      <c r="AH59" s="94"/>
      <c r="AI59" s="96"/>
    </row>
    <row r="60" spans="1:35" s="67" customFormat="1" x14ac:dyDescent="0.35">
      <c r="A60" s="75">
        <v>2.4</v>
      </c>
      <c r="B60" s="78" t="s">
        <v>27</v>
      </c>
      <c r="C60" s="4"/>
      <c r="D60" s="5"/>
      <c r="E60" s="4"/>
      <c r="F60" s="5"/>
      <c r="G60" s="4"/>
      <c r="H60" s="5"/>
      <c r="I60" s="4"/>
      <c r="J60" s="5"/>
      <c r="K60" s="4"/>
      <c r="L60" s="5"/>
      <c r="M60" s="4"/>
      <c r="N60" s="5"/>
      <c r="O60" s="4"/>
      <c r="P60" s="5"/>
      <c r="Q60" s="4"/>
      <c r="R60" s="5"/>
      <c r="S60" s="4"/>
      <c r="T60" s="5"/>
      <c r="U60" s="4"/>
      <c r="V60" s="5"/>
      <c r="W60" s="4"/>
      <c r="X60" s="5"/>
      <c r="Y60" s="4"/>
      <c r="Z60" s="5"/>
      <c r="AA60" s="4"/>
      <c r="AB60" s="5"/>
      <c r="AC60" s="4"/>
      <c r="AD60" s="5"/>
      <c r="AE60" s="72"/>
      <c r="AF60" s="4"/>
      <c r="AG60" s="77"/>
      <c r="AH60" s="5"/>
      <c r="AI60" s="74"/>
    </row>
    <row r="61" spans="1:35" s="60" customFormat="1" x14ac:dyDescent="0.35">
      <c r="A61" s="9"/>
      <c r="B61" s="79" t="s">
        <v>113</v>
      </c>
      <c r="C61" s="57"/>
      <c r="D61" s="58"/>
      <c r="E61" s="57"/>
      <c r="F61" s="58"/>
      <c r="G61" s="57"/>
      <c r="H61" s="58"/>
      <c r="I61" s="57"/>
      <c r="J61" s="58"/>
      <c r="K61" s="57"/>
      <c r="L61" s="58"/>
      <c r="M61" s="57"/>
      <c r="N61" s="58"/>
      <c r="O61" s="57"/>
      <c r="P61" s="58"/>
      <c r="Q61" s="57"/>
      <c r="R61" s="58"/>
      <c r="S61" s="57"/>
      <c r="T61" s="58"/>
      <c r="U61" s="57"/>
      <c r="V61" s="58"/>
      <c r="W61" s="57"/>
      <c r="X61" s="58"/>
      <c r="Y61" s="57"/>
      <c r="Z61" s="58"/>
      <c r="AA61" s="57"/>
      <c r="AB61" s="58"/>
      <c r="AC61" s="57"/>
      <c r="AD61" s="58"/>
      <c r="AE61" s="8"/>
      <c r="AF61" s="2"/>
      <c r="AG61" s="77">
        <f>SUM(C61:AD61)</f>
        <v>0</v>
      </c>
      <c r="AH61" s="3"/>
      <c r="AI61" s="10"/>
    </row>
    <row r="62" spans="1:35" s="60" customFormat="1" x14ac:dyDescent="0.35">
      <c r="A62" s="9"/>
      <c r="B62" s="79" t="s">
        <v>114</v>
      </c>
      <c r="C62" s="57"/>
      <c r="D62" s="58"/>
      <c r="E62" s="57"/>
      <c r="F62" s="58"/>
      <c r="G62" s="57"/>
      <c r="H62" s="58"/>
      <c r="I62" s="57"/>
      <c r="J62" s="58"/>
      <c r="K62" s="57"/>
      <c r="L62" s="58"/>
      <c r="M62" s="57"/>
      <c r="N62" s="58"/>
      <c r="O62" s="57"/>
      <c r="P62" s="58"/>
      <c r="Q62" s="57"/>
      <c r="R62" s="58"/>
      <c r="S62" s="57"/>
      <c r="T62" s="58"/>
      <c r="U62" s="57"/>
      <c r="V62" s="58"/>
      <c r="W62" s="57"/>
      <c r="X62" s="58"/>
      <c r="Y62" s="57"/>
      <c r="Z62" s="58"/>
      <c r="AA62" s="57"/>
      <c r="AB62" s="58"/>
      <c r="AC62" s="57"/>
      <c r="AD62" s="58"/>
      <c r="AE62" s="8"/>
      <c r="AF62" s="2"/>
      <c r="AG62" s="77">
        <f>SUM(C62:AD62)</f>
        <v>0</v>
      </c>
      <c r="AH62" s="3"/>
      <c r="AI62" s="10"/>
    </row>
    <row r="63" spans="1:35" s="60" customFormat="1" x14ac:dyDescent="0.35">
      <c r="A63" s="9"/>
      <c r="B63" s="79" t="s">
        <v>115</v>
      </c>
      <c r="C63" s="57"/>
      <c r="D63" s="58"/>
      <c r="E63" s="57"/>
      <c r="F63" s="58"/>
      <c r="G63" s="57"/>
      <c r="H63" s="58"/>
      <c r="I63" s="57"/>
      <c r="J63" s="58"/>
      <c r="K63" s="57"/>
      <c r="L63" s="58"/>
      <c r="M63" s="57"/>
      <c r="N63" s="58"/>
      <c r="O63" s="57"/>
      <c r="P63" s="58"/>
      <c r="Q63" s="57"/>
      <c r="R63" s="58"/>
      <c r="S63" s="57"/>
      <c r="T63" s="58"/>
      <c r="U63" s="57"/>
      <c r="V63" s="58"/>
      <c r="W63" s="57"/>
      <c r="X63" s="58"/>
      <c r="Y63" s="57"/>
      <c r="Z63" s="58"/>
      <c r="AA63" s="57"/>
      <c r="AB63" s="58"/>
      <c r="AC63" s="57"/>
      <c r="AD63" s="58"/>
      <c r="AE63" s="8"/>
      <c r="AF63" s="2"/>
      <c r="AG63" s="77">
        <f>SUM(C63:AD63)</f>
        <v>0</v>
      </c>
      <c r="AH63" s="3"/>
      <c r="AI63" s="10"/>
    </row>
    <row r="64" spans="1:35" s="60" customFormat="1" x14ac:dyDescent="0.35">
      <c r="A64" s="9"/>
      <c r="B64" s="79" t="s">
        <v>117</v>
      </c>
      <c r="C64" s="57"/>
      <c r="D64" s="58"/>
      <c r="E64" s="57"/>
      <c r="F64" s="58"/>
      <c r="G64" s="57"/>
      <c r="H64" s="58"/>
      <c r="I64" s="57"/>
      <c r="J64" s="58"/>
      <c r="K64" s="57"/>
      <c r="L64" s="58"/>
      <c r="M64" s="57"/>
      <c r="N64" s="58"/>
      <c r="O64" s="57"/>
      <c r="P64" s="58"/>
      <c r="Q64" s="57"/>
      <c r="R64" s="58"/>
      <c r="S64" s="57"/>
      <c r="T64" s="58"/>
      <c r="U64" s="57"/>
      <c r="V64" s="58"/>
      <c r="W64" s="57"/>
      <c r="X64" s="58"/>
      <c r="Y64" s="57"/>
      <c r="Z64" s="58"/>
      <c r="AA64" s="57"/>
      <c r="AB64" s="58"/>
      <c r="AC64" s="57"/>
      <c r="AD64" s="58"/>
      <c r="AE64" s="8"/>
      <c r="AF64" s="2"/>
      <c r="AG64" s="77">
        <f>SUM(C64:AD64)</f>
        <v>0</v>
      </c>
      <c r="AH64" s="3"/>
      <c r="AI64" s="10"/>
    </row>
    <row r="65" spans="1:35" x14ac:dyDescent="0.35">
      <c r="A65" s="81"/>
      <c r="B65" s="82" t="s">
        <v>96</v>
      </c>
      <c r="C65" s="1">
        <f>SUM(C61:C64)</f>
        <v>0</v>
      </c>
      <c r="D65" s="83">
        <f t="shared" ref="D65:AD65" si="8">SUM(D61:D64)</f>
        <v>0</v>
      </c>
      <c r="E65" s="1">
        <f t="shared" si="8"/>
        <v>0</v>
      </c>
      <c r="F65" s="83">
        <f t="shared" si="8"/>
        <v>0</v>
      </c>
      <c r="G65" s="1">
        <f t="shared" si="8"/>
        <v>0</v>
      </c>
      <c r="H65" s="83">
        <f t="shared" si="8"/>
        <v>0</v>
      </c>
      <c r="I65" s="1">
        <f>SUM(I61:I64)</f>
        <v>0</v>
      </c>
      <c r="J65" s="83">
        <f>SUM(J61:J64)</f>
        <v>0</v>
      </c>
      <c r="K65" s="1">
        <f>SUM(K61:K64)</f>
        <v>0</v>
      </c>
      <c r="L65" s="83">
        <f>SUM(L61:L64)</f>
        <v>0</v>
      </c>
      <c r="M65" s="1">
        <f t="shared" si="8"/>
        <v>0</v>
      </c>
      <c r="N65" s="83">
        <f t="shared" si="8"/>
        <v>0</v>
      </c>
      <c r="O65" s="1">
        <f t="shared" si="8"/>
        <v>0</v>
      </c>
      <c r="P65" s="83">
        <f t="shared" si="8"/>
        <v>0</v>
      </c>
      <c r="Q65" s="1">
        <f>SUM(Q61:Q64)</f>
        <v>0</v>
      </c>
      <c r="R65" s="83">
        <f>SUM(R61:R64)</f>
        <v>0</v>
      </c>
      <c r="S65" s="1">
        <f>SUM(S61:S64)</f>
        <v>0</v>
      </c>
      <c r="T65" s="83">
        <f>SUM(T61:T64)</f>
        <v>0</v>
      </c>
      <c r="U65" s="1">
        <f t="shared" si="8"/>
        <v>0</v>
      </c>
      <c r="V65" s="83">
        <f t="shared" si="8"/>
        <v>0</v>
      </c>
      <c r="W65" s="1">
        <f t="shared" si="8"/>
        <v>0</v>
      </c>
      <c r="X65" s="83">
        <f t="shared" si="8"/>
        <v>0</v>
      </c>
      <c r="Y65" s="1">
        <f t="shared" si="8"/>
        <v>0</v>
      </c>
      <c r="Z65" s="83">
        <f t="shared" si="8"/>
        <v>0</v>
      </c>
      <c r="AA65" s="1">
        <f>SUM(AA61:AA64)</f>
        <v>0</v>
      </c>
      <c r="AB65" s="83">
        <f t="shared" si="8"/>
        <v>0</v>
      </c>
      <c r="AC65" s="1">
        <f t="shared" si="8"/>
        <v>0</v>
      </c>
      <c r="AD65" s="83">
        <f t="shared" si="8"/>
        <v>0</v>
      </c>
      <c r="AE65" s="84"/>
      <c r="AF65" s="36"/>
      <c r="AG65" s="77">
        <f>SUM(C65:AD65)</f>
        <v>0</v>
      </c>
      <c r="AH65" s="85"/>
      <c r="AI65" s="86"/>
    </row>
    <row r="66" spans="1:35" s="97" customFormat="1" x14ac:dyDescent="0.35">
      <c r="A66" s="87"/>
      <c r="B66" s="88"/>
      <c r="C66" s="89" t="s">
        <v>97</v>
      </c>
      <c r="D66" s="90">
        <f>D65+F65+H65+N65+P65+V65+X65+Z65+AB65+AD65</f>
        <v>0</v>
      </c>
      <c r="E66" s="104" t="s">
        <v>3</v>
      </c>
      <c r="F66" s="104">
        <f>C65+E65+G65+M65+O65+U65+W65+Y65+AA65+AC65</f>
        <v>0</v>
      </c>
      <c r="G66" s="93"/>
      <c r="H66" s="94"/>
      <c r="I66" s="93"/>
      <c r="J66" s="94"/>
      <c r="K66" s="93"/>
      <c r="L66" s="94"/>
      <c r="M66" s="93"/>
      <c r="N66" s="94"/>
      <c r="O66" s="93"/>
      <c r="P66" s="94"/>
      <c r="Q66" s="93"/>
      <c r="R66" s="94"/>
      <c r="S66" s="93"/>
      <c r="T66" s="94"/>
      <c r="U66" s="93"/>
      <c r="V66" s="94"/>
      <c r="W66" s="93"/>
      <c r="X66" s="94"/>
      <c r="Y66" s="93"/>
      <c r="Z66" s="94"/>
      <c r="AA66" s="93"/>
      <c r="AB66" s="94"/>
      <c r="AC66" s="93"/>
      <c r="AD66" s="94"/>
      <c r="AE66" s="95"/>
      <c r="AF66" s="93"/>
      <c r="AG66" s="77"/>
      <c r="AH66" s="94"/>
      <c r="AI66" s="96"/>
    </row>
    <row r="67" spans="1:35" s="97" customFormat="1" x14ac:dyDescent="0.35">
      <c r="A67" s="87"/>
      <c r="B67" s="88"/>
      <c r="C67" s="93"/>
      <c r="D67" s="94"/>
      <c r="E67" s="93"/>
      <c r="F67" s="94"/>
      <c r="G67" s="93"/>
      <c r="H67" s="94"/>
      <c r="I67" s="93"/>
      <c r="J67" s="94"/>
      <c r="K67" s="93"/>
      <c r="L67" s="94"/>
      <c r="M67" s="93"/>
      <c r="N67" s="94"/>
      <c r="O67" s="93"/>
      <c r="P67" s="94"/>
      <c r="Q67" s="93"/>
      <c r="R67" s="94"/>
      <c r="S67" s="93"/>
      <c r="T67" s="94"/>
      <c r="U67" s="93"/>
      <c r="V67" s="94"/>
      <c r="W67" s="93"/>
      <c r="X67" s="94"/>
      <c r="Y67" s="93"/>
      <c r="Z67" s="94"/>
      <c r="AA67" s="93"/>
      <c r="AB67" s="94"/>
      <c r="AC67" s="93"/>
      <c r="AD67" s="94"/>
      <c r="AE67" s="95"/>
      <c r="AF67" s="93"/>
      <c r="AG67" s="77"/>
      <c r="AH67" s="94"/>
      <c r="AI67" s="96"/>
    </row>
    <row r="68" spans="1:35" s="67" customFormat="1" x14ac:dyDescent="0.35">
      <c r="A68" s="75">
        <v>2.5</v>
      </c>
      <c r="B68" s="113" t="s">
        <v>28</v>
      </c>
      <c r="C68" s="4"/>
      <c r="D68" s="5"/>
      <c r="E68" s="4"/>
      <c r="F68" s="5"/>
      <c r="G68" s="4"/>
      <c r="H68" s="5"/>
      <c r="I68" s="4"/>
      <c r="J68" s="5"/>
      <c r="K68" s="4"/>
      <c r="L68" s="5"/>
      <c r="M68" s="4"/>
      <c r="N68" s="5"/>
      <c r="O68" s="4"/>
      <c r="P68" s="5"/>
      <c r="Q68" s="4"/>
      <c r="R68" s="5"/>
      <c r="S68" s="4"/>
      <c r="T68" s="5"/>
      <c r="U68" s="4"/>
      <c r="V68" s="5"/>
      <c r="W68" s="4"/>
      <c r="X68" s="5"/>
      <c r="Y68" s="4"/>
      <c r="Z68" s="5"/>
      <c r="AA68" s="4"/>
      <c r="AB68" s="5"/>
      <c r="AC68" s="4"/>
      <c r="AD68" s="5"/>
      <c r="AE68" s="72"/>
      <c r="AF68" s="4"/>
      <c r="AG68" s="77"/>
      <c r="AH68" s="5"/>
      <c r="AI68" s="74"/>
    </row>
    <row r="69" spans="1:35" s="60" customFormat="1" x14ac:dyDescent="0.35">
      <c r="A69" s="9"/>
      <c r="B69" s="79" t="s">
        <v>113</v>
      </c>
      <c r="C69" s="57"/>
      <c r="D69" s="58"/>
      <c r="E69" s="57"/>
      <c r="F69" s="58"/>
      <c r="G69" s="57"/>
      <c r="H69" s="58"/>
      <c r="I69" s="57"/>
      <c r="J69" s="58"/>
      <c r="K69" s="57"/>
      <c r="L69" s="58"/>
      <c r="M69" s="57"/>
      <c r="N69" s="58"/>
      <c r="O69" s="57"/>
      <c r="P69" s="58"/>
      <c r="Q69" s="57"/>
      <c r="R69" s="58"/>
      <c r="S69" s="57"/>
      <c r="T69" s="58"/>
      <c r="U69" s="57"/>
      <c r="V69" s="58"/>
      <c r="W69" s="57"/>
      <c r="X69" s="58"/>
      <c r="Y69" s="57"/>
      <c r="Z69" s="58"/>
      <c r="AA69" s="57"/>
      <c r="AB69" s="58"/>
      <c r="AC69" s="57"/>
      <c r="AD69" s="58"/>
      <c r="AE69" s="8"/>
      <c r="AF69" s="2"/>
      <c r="AG69" s="77">
        <f>SUM(C69:AD69)</f>
        <v>0</v>
      </c>
      <c r="AH69" s="3"/>
      <c r="AI69" s="10"/>
    </row>
    <row r="70" spans="1:35" s="60" customFormat="1" x14ac:dyDescent="0.35">
      <c r="A70" s="9"/>
      <c r="B70" s="79" t="s">
        <v>114</v>
      </c>
      <c r="C70" s="57"/>
      <c r="D70" s="58"/>
      <c r="E70" s="57"/>
      <c r="F70" s="58"/>
      <c r="G70" s="57"/>
      <c r="H70" s="58"/>
      <c r="I70" s="57"/>
      <c r="J70" s="58"/>
      <c r="K70" s="57"/>
      <c r="L70" s="58"/>
      <c r="M70" s="57"/>
      <c r="N70" s="58"/>
      <c r="O70" s="57"/>
      <c r="P70" s="58"/>
      <c r="Q70" s="57"/>
      <c r="R70" s="58"/>
      <c r="S70" s="57"/>
      <c r="T70" s="58"/>
      <c r="U70" s="57"/>
      <c r="V70" s="58"/>
      <c r="W70" s="57"/>
      <c r="X70" s="58"/>
      <c r="Y70" s="57"/>
      <c r="Z70" s="58"/>
      <c r="AA70" s="57"/>
      <c r="AB70" s="58"/>
      <c r="AC70" s="57"/>
      <c r="AD70" s="58"/>
      <c r="AE70" s="8"/>
      <c r="AF70" s="2"/>
      <c r="AG70" s="77">
        <f>SUM(C70:AD70)</f>
        <v>0</v>
      </c>
      <c r="AH70" s="3"/>
      <c r="AI70" s="10"/>
    </row>
    <row r="71" spans="1:35" s="60" customFormat="1" x14ac:dyDescent="0.35">
      <c r="A71" s="9"/>
      <c r="B71" s="79" t="s">
        <v>115</v>
      </c>
      <c r="C71" s="57"/>
      <c r="D71" s="58"/>
      <c r="E71" s="57"/>
      <c r="F71" s="58"/>
      <c r="G71" s="57"/>
      <c r="H71" s="58"/>
      <c r="I71" s="57"/>
      <c r="J71" s="58"/>
      <c r="K71" s="57"/>
      <c r="L71" s="58"/>
      <c r="M71" s="57"/>
      <c r="N71" s="58"/>
      <c r="O71" s="57"/>
      <c r="P71" s="58"/>
      <c r="Q71" s="57"/>
      <c r="R71" s="58"/>
      <c r="S71" s="57"/>
      <c r="T71" s="58"/>
      <c r="U71" s="57"/>
      <c r="V71" s="58"/>
      <c r="W71" s="57"/>
      <c r="X71" s="58"/>
      <c r="Y71" s="57"/>
      <c r="Z71" s="58"/>
      <c r="AA71" s="57"/>
      <c r="AB71" s="58"/>
      <c r="AC71" s="57"/>
      <c r="AD71" s="58"/>
      <c r="AE71" s="8"/>
      <c r="AF71" s="2"/>
      <c r="AG71" s="77">
        <f>SUM(C71:AD71)</f>
        <v>0</v>
      </c>
      <c r="AH71" s="3"/>
      <c r="AI71" s="10"/>
    </row>
    <row r="72" spans="1:35" s="60" customFormat="1" x14ac:dyDescent="0.35">
      <c r="A72" s="9"/>
      <c r="B72" s="79" t="s">
        <v>117</v>
      </c>
      <c r="C72" s="57"/>
      <c r="D72" s="58"/>
      <c r="E72" s="57"/>
      <c r="F72" s="58"/>
      <c r="G72" s="57"/>
      <c r="H72" s="58"/>
      <c r="I72" s="57"/>
      <c r="J72" s="58"/>
      <c r="K72" s="57"/>
      <c r="L72" s="58"/>
      <c r="M72" s="57"/>
      <c r="N72" s="58"/>
      <c r="O72" s="57"/>
      <c r="P72" s="58"/>
      <c r="Q72" s="57"/>
      <c r="R72" s="58"/>
      <c r="S72" s="57"/>
      <c r="T72" s="58"/>
      <c r="U72" s="57"/>
      <c r="V72" s="58"/>
      <c r="W72" s="57"/>
      <c r="X72" s="58"/>
      <c r="Y72" s="57"/>
      <c r="Z72" s="58"/>
      <c r="AA72" s="57"/>
      <c r="AB72" s="58"/>
      <c r="AC72" s="57"/>
      <c r="AD72" s="58"/>
      <c r="AE72" s="8"/>
      <c r="AF72" s="2"/>
      <c r="AG72" s="77">
        <f>SUM(C72:AD72)</f>
        <v>0</v>
      </c>
      <c r="AH72" s="3"/>
      <c r="AI72" s="10"/>
    </row>
    <row r="73" spans="1:35" x14ac:dyDescent="0.35">
      <c r="A73" s="81"/>
      <c r="B73" s="82" t="s">
        <v>96</v>
      </c>
      <c r="C73" s="1">
        <f>SUM(C69:C72)</f>
        <v>0</v>
      </c>
      <c r="D73" s="83">
        <f t="shared" ref="D73:AD73" si="9">SUM(D69:D72)</f>
        <v>0</v>
      </c>
      <c r="E73" s="1">
        <f t="shared" si="9"/>
        <v>0</v>
      </c>
      <c r="F73" s="83">
        <f t="shared" si="9"/>
        <v>0</v>
      </c>
      <c r="G73" s="1">
        <f t="shared" si="9"/>
        <v>0</v>
      </c>
      <c r="H73" s="83">
        <f t="shared" si="9"/>
        <v>0</v>
      </c>
      <c r="I73" s="1">
        <f>SUM(I69:I72)</f>
        <v>0</v>
      </c>
      <c r="J73" s="83">
        <f>SUM(J69:J72)</f>
        <v>0</v>
      </c>
      <c r="K73" s="1">
        <f>SUM(K69:K72)</f>
        <v>0</v>
      </c>
      <c r="L73" s="83">
        <f>SUM(L69:L72)</f>
        <v>0</v>
      </c>
      <c r="M73" s="1">
        <f t="shared" si="9"/>
        <v>0</v>
      </c>
      <c r="N73" s="83">
        <f t="shared" si="9"/>
        <v>0</v>
      </c>
      <c r="O73" s="1">
        <f t="shared" si="9"/>
        <v>0</v>
      </c>
      <c r="P73" s="83">
        <f t="shared" si="9"/>
        <v>0</v>
      </c>
      <c r="Q73" s="1">
        <f>SUM(Q69:Q72)</f>
        <v>0</v>
      </c>
      <c r="R73" s="83">
        <f>SUM(R69:R72)</f>
        <v>0</v>
      </c>
      <c r="S73" s="1">
        <f>SUM(S69:S72)</f>
        <v>0</v>
      </c>
      <c r="T73" s="83">
        <f>SUM(T69:T72)</f>
        <v>0</v>
      </c>
      <c r="U73" s="1">
        <f t="shared" si="9"/>
        <v>0</v>
      </c>
      <c r="V73" s="83">
        <f t="shared" si="9"/>
        <v>0</v>
      </c>
      <c r="W73" s="1">
        <f t="shared" si="9"/>
        <v>0</v>
      </c>
      <c r="X73" s="83">
        <f t="shared" si="9"/>
        <v>0</v>
      </c>
      <c r="Y73" s="1">
        <f t="shared" si="9"/>
        <v>0</v>
      </c>
      <c r="Z73" s="83">
        <f t="shared" si="9"/>
        <v>0</v>
      </c>
      <c r="AA73" s="1">
        <f t="shared" si="9"/>
        <v>0</v>
      </c>
      <c r="AB73" s="83">
        <f t="shared" si="9"/>
        <v>0</v>
      </c>
      <c r="AC73" s="1">
        <f t="shared" si="9"/>
        <v>0</v>
      </c>
      <c r="AD73" s="83">
        <f t="shared" si="9"/>
        <v>0</v>
      </c>
      <c r="AE73" s="84"/>
      <c r="AF73" s="36"/>
      <c r="AG73" s="77">
        <f>SUM(C73:AD73)</f>
        <v>0</v>
      </c>
      <c r="AH73" s="85"/>
      <c r="AI73" s="86"/>
    </row>
    <row r="74" spans="1:35" x14ac:dyDescent="0.35">
      <c r="A74" s="81"/>
      <c r="B74" s="82"/>
      <c r="C74" s="89" t="s">
        <v>97</v>
      </c>
      <c r="D74" s="90">
        <f>D73+F73+H73+N73+P73+V73+X73+Z73+AB73+AD73</f>
        <v>0</v>
      </c>
      <c r="E74" s="104" t="s">
        <v>3</v>
      </c>
      <c r="F74" s="104">
        <f>C73+E73+G73+M73+O73+U73+W73+Y73+AA73+AC73</f>
        <v>0</v>
      </c>
      <c r="G74" s="36"/>
      <c r="H74" s="85"/>
      <c r="I74" s="36"/>
      <c r="J74" s="85"/>
      <c r="K74" s="36"/>
      <c r="L74" s="85"/>
      <c r="M74" s="36"/>
      <c r="N74" s="85"/>
      <c r="O74" s="36"/>
      <c r="P74" s="85"/>
      <c r="Q74" s="36"/>
      <c r="R74" s="85"/>
      <c r="S74" s="36"/>
      <c r="T74" s="85"/>
      <c r="U74" s="36"/>
      <c r="V74" s="85"/>
      <c r="W74" s="36"/>
      <c r="X74" s="85"/>
      <c r="Y74" s="36"/>
      <c r="Z74" s="85"/>
      <c r="AA74" s="36"/>
      <c r="AB74" s="85"/>
      <c r="AC74" s="36"/>
      <c r="AD74" s="85"/>
      <c r="AE74" s="84"/>
      <c r="AF74" s="36"/>
      <c r="AG74" s="77"/>
      <c r="AH74" s="85"/>
      <c r="AI74" s="96"/>
    </row>
    <row r="75" spans="1:35" s="97" customFormat="1" x14ac:dyDescent="0.35">
      <c r="A75" s="87"/>
      <c r="B75" s="88"/>
      <c r="C75" s="93"/>
      <c r="D75" s="94"/>
      <c r="E75" s="93"/>
      <c r="F75" s="94"/>
      <c r="G75" s="93"/>
      <c r="H75" s="94"/>
      <c r="I75" s="93"/>
      <c r="J75" s="94"/>
      <c r="K75" s="93"/>
      <c r="L75" s="94"/>
      <c r="M75" s="93"/>
      <c r="N75" s="94"/>
      <c r="O75" s="93"/>
      <c r="P75" s="94"/>
      <c r="Q75" s="93"/>
      <c r="R75" s="94"/>
      <c r="S75" s="93"/>
      <c r="T75" s="94"/>
      <c r="U75" s="93"/>
      <c r="V75" s="94"/>
      <c r="W75" s="93"/>
      <c r="X75" s="94"/>
      <c r="Y75" s="93"/>
      <c r="Z75" s="94"/>
      <c r="AA75" s="93"/>
      <c r="AB75" s="94"/>
      <c r="AC75" s="93"/>
      <c r="AD75" s="94"/>
      <c r="AE75" s="95"/>
      <c r="AF75" s="93"/>
      <c r="AG75" s="77"/>
      <c r="AH75" s="94"/>
      <c r="AI75" s="96"/>
    </row>
    <row r="76" spans="1:35" s="67" customFormat="1" x14ac:dyDescent="0.35">
      <c r="A76" s="75">
        <v>2.6</v>
      </c>
      <c r="B76" s="78" t="s">
        <v>29</v>
      </c>
      <c r="C76" s="4"/>
      <c r="D76" s="5"/>
      <c r="E76" s="4"/>
      <c r="F76" s="5"/>
      <c r="G76" s="4"/>
      <c r="H76" s="5"/>
      <c r="I76" s="4"/>
      <c r="J76" s="5"/>
      <c r="K76" s="4"/>
      <c r="L76" s="5"/>
      <c r="M76" s="4"/>
      <c r="N76" s="5"/>
      <c r="O76" s="4"/>
      <c r="P76" s="5"/>
      <c r="Q76" s="4"/>
      <c r="R76" s="5"/>
      <c r="S76" s="4"/>
      <c r="T76" s="5"/>
      <c r="U76" s="4"/>
      <c r="V76" s="5"/>
      <c r="W76" s="4"/>
      <c r="X76" s="5"/>
      <c r="Y76" s="4"/>
      <c r="Z76" s="5"/>
      <c r="AA76" s="4"/>
      <c r="AB76" s="5"/>
      <c r="AC76" s="4"/>
      <c r="AD76" s="5"/>
      <c r="AE76" s="72"/>
      <c r="AF76" s="4"/>
      <c r="AG76" s="77"/>
      <c r="AH76" s="5"/>
      <c r="AI76" s="74"/>
    </row>
    <row r="77" spans="1:35" s="60" customFormat="1" x14ac:dyDescent="0.35">
      <c r="A77" s="9"/>
      <c r="B77" s="79" t="s">
        <v>118</v>
      </c>
      <c r="C77" s="57"/>
      <c r="D77" s="58"/>
      <c r="E77" s="57"/>
      <c r="F77" s="58"/>
      <c r="G77" s="57"/>
      <c r="H77" s="58"/>
      <c r="I77" s="57"/>
      <c r="J77" s="58"/>
      <c r="K77" s="57"/>
      <c r="L77" s="58"/>
      <c r="M77" s="57"/>
      <c r="N77" s="58"/>
      <c r="O77" s="57"/>
      <c r="P77" s="58"/>
      <c r="Q77" s="57"/>
      <c r="R77" s="58"/>
      <c r="S77" s="57"/>
      <c r="T77" s="58"/>
      <c r="U77" s="57"/>
      <c r="V77" s="58"/>
      <c r="W77" s="57"/>
      <c r="X77" s="58"/>
      <c r="Y77" s="57"/>
      <c r="Z77" s="58"/>
      <c r="AA77" s="57"/>
      <c r="AB77" s="58"/>
      <c r="AC77" s="57"/>
      <c r="AD77" s="58"/>
      <c r="AE77" s="8"/>
      <c r="AF77" s="2"/>
      <c r="AG77" s="77">
        <f>SUM(C77:AD77)</f>
        <v>0</v>
      </c>
      <c r="AH77" s="3"/>
      <c r="AI77" s="10"/>
    </row>
    <row r="78" spans="1:35" s="60" customFormat="1" x14ac:dyDescent="0.35">
      <c r="A78" s="9"/>
      <c r="B78" s="79" t="s">
        <v>119</v>
      </c>
      <c r="C78" s="57"/>
      <c r="D78" s="58"/>
      <c r="E78" s="57"/>
      <c r="F78" s="58"/>
      <c r="G78" s="57"/>
      <c r="H78" s="58"/>
      <c r="I78" s="57"/>
      <c r="J78" s="58"/>
      <c r="K78" s="57"/>
      <c r="L78" s="58"/>
      <c r="M78" s="57"/>
      <c r="N78" s="58"/>
      <c r="O78" s="57"/>
      <c r="P78" s="58"/>
      <c r="Q78" s="57"/>
      <c r="R78" s="58"/>
      <c r="S78" s="57"/>
      <c r="T78" s="58"/>
      <c r="U78" s="57"/>
      <c r="V78" s="58"/>
      <c r="W78" s="57"/>
      <c r="X78" s="58"/>
      <c r="Y78" s="57"/>
      <c r="Z78" s="58"/>
      <c r="AA78" s="57"/>
      <c r="AB78" s="58"/>
      <c r="AC78" s="57"/>
      <c r="AD78" s="58"/>
      <c r="AE78" s="8"/>
      <c r="AF78" s="2"/>
      <c r="AG78" s="77">
        <f>SUM(C78:AD78)</f>
        <v>0</v>
      </c>
      <c r="AH78" s="3"/>
      <c r="AI78" s="10"/>
    </row>
    <row r="79" spans="1:35" x14ac:dyDescent="0.35">
      <c r="A79" s="81"/>
      <c r="B79" s="82" t="s">
        <v>96</v>
      </c>
      <c r="C79" s="1">
        <f t="shared" ref="C79:H79" si="10">SUM(C77:C78)</f>
        <v>0</v>
      </c>
      <c r="D79" s="83">
        <f t="shared" si="10"/>
        <v>0</v>
      </c>
      <c r="E79" s="1">
        <f t="shared" si="10"/>
        <v>0</v>
      </c>
      <c r="F79" s="83">
        <f t="shared" si="10"/>
        <v>0</v>
      </c>
      <c r="G79" s="1">
        <f t="shared" si="10"/>
        <v>0</v>
      </c>
      <c r="H79" s="83">
        <f t="shared" si="10"/>
        <v>0</v>
      </c>
      <c r="I79" s="1">
        <f t="shared" ref="I79:T79" si="11">SUM(I77:I78)</f>
        <v>0</v>
      </c>
      <c r="J79" s="83">
        <f t="shared" si="11"/>
        <v>0</v>
      </c>
      <c r="K79" s="1">
        <f t="shared" si="11"/>
        <v>0</v>
      </c>
      <c r="L79" s="83">
        <f t="shared" si="11"/>
        <v>0</v>
      </c>
      <c r="M79" s="1">
        <f t="shared" si="11"/>
        <v>0</v>
      </c>
      <c r="N79" s="83">
        <f t="shared" si="11"/>
        <v>0</v>
      </c>
      <c r="O79" s="1">
        <f t="shared" si="11"/>
        <v>0</v>
      </c>
      <c r="P79" s="83">
        <f t="shared" si="11"/>
        <v>0</v>
      </c>
      <c r="Q79" s="1">
        <f t="shared" si="11"/>
        <v>0</v>
      </c>
      <c r="R79" s="83">
        <f t="shared" si="11"/>
        <v>0</v>
      </c>
      <c r="S79" s="1">
        <f t="shared" si="11"/>
        <v>0</v>
      </c>
      <c r="T79" s="83">
        <f t="shared" si="11"/>
        <v>0</v>
      </c>
      <c r="U79" s="1">
        <f t="shared" ref="U79:Z79" si="12">SUM(U77:U78)</f>
        <v>0</v>
      </c>
      <c r="V79" s="83">
        <f t="shared" si="12"/>
        <v>0</v>
      </c>
      <c r="W79" s="1">
        <f t="shared" si="12"/>
        <v>0</v>
      </c>
      <c r="X79" s="83">
        <f t="shared" si="12"/>
        <v>0</v>
      </c>
      <c r="Y79" s="1">
        <f t="shared" si="12"/>
        <v>0</v>
      </c>
      <c r="Z79" s="83">
        <f t="shared" si="12"/>
        <v>0</v>
      </c>
      <c r="AA79" s="1">
        <f>SUM(AA77:AA78)</f>
        <v>0</v>
      </c>
      <c r="AB79" s="83">
        <f>SUM(AB77:AB78)</f>
        <v>0</v>
      </c>
      <c r="AC79" s="1">
        <f>SUM(AC77:AC78)</f>
        <v>0</v>
      </c>
      <c r="AD79" s="83">
        <f>SUM(AD77:AD78)</f>
        <v>0</v>
      </c>
      <c r="AE79" s="84"/>
      <c r="AF79" s="36"/>
      <c r="AG79" s="77">
        <f>SUM(C79:AD79)</f>
        <v>0</v>
      </c>
      <c r="AH79" s="85"/>
      <c r="AI79" s="86"/>
    </row>
    <row r="80" spans="1:35" x14ac:dyDescent="0.35">
      <c r="A80" s="81"/>
      <c r="B80" s="82"/>
      <c r="C80" s="89" t="s">
        <v>97</v>
      </c>
      <c r="D80" s="90">
        <f>D79+F79+H79+N79+P79+V79+X79+Z79+AB79+AD79</f>
        <v>0</v>
      </c>
      <c r="E80" s="104" t="s">
        <v>3</v>
      </c>
      <c r="F80" s="104">
        <f>C79+E79+G79+M79+O79+U79+W79+Y79+AA79+AC79</f>
        <v>0</v>
      </c>
      <c r="G80" s="36"/>
      <c r="H80" s="85"/>
      <c r="I80" s="36"/>
      <c r="J80" s="85"/>
      <c r="K80" s="36"/>
      <c r="L80" s="85"/>
      <c r="M80" s="36"/>
      <c r="N80" s="85"/>
      <c r="O80" s="36"/>
      <c r="P80" s="85"/>
      <c r="Q80" s="36"/>
      <c r="R80" s="85"/>
      <c r="S80" s="36"/>
      <c r="T80" s="85"/>
      <c r="U80" s="36"/>
      <c r="V80" s="85"/>
      <c r="W80" s="36"/>
      <c r="X80" s="85"/>
      <c r="Y80" s="36"/>
      <c r="Z80" s="85"/>
      <c r="AA80" s="36"/>
      <c r="AB80" s="85"/>
      <c r="AC80" s="36"/>
      <c r="AD80" s="85"/>
      <c r="AE80" s="84"/>
      <c r="AF80" s="36"/>
      <c r="AG80" s="77"/>
      <c r="AH80" s="85"/>
      <c r="AI80" s="96"/>
    </row>
    <row r="81" spans="1:35" s="97" customFormat="1" x14ac:dyDescent="0.35">
      <c r="A81" s="87"/>
      <c r="B81" s="88"/>
      <c r="C81" s="93"/>
      <c r="D81" s="94"/>
      <c r="E81" s="93"/>
      <c r="F81" s="94"/>
      <c r="G81" s="93"/>
      <c r="H81" s="94"/>
      <c r="I81" s="93"/>
      <c r="J81" s="94"/>
      <c r="K81" s="93"/>
      <c r="L81" s="94"/>
      <c r="M81" s="93"/>
      <c r="N81" s="94"/>
      <c r="O81" s="93"/>
      <c r="P81" s="94"/>
      <c r="Q81" s="93"/>
      <c r="R81" s="94"/>
      <c r="S81" s="93"/>
      <c r="T81" s="94"/>
      <c r="U81" s="93"/>
      <c r="V81" s="94"/>
      <c r="W81" s="93"/>
      <c r="X81" s="94"/>
      <c r="Y81" s="93"/>
      <c r="Z81" s="94"/>
      <c r="AA81" s="93"/>
      <c r="AB81" s="94"/>
      <c r="AC81" s="93"/>
      <c r="AD81" s="94"/>
      <c r="AE81" s="95"/>
      <c r="AF81" s="93"/>
      <c r="AG81" s="77"/>
      <c r="AH81" s="94"/>
      <c r="AI81" s="114"/>
    </row>
    <row r="82" spans="1:35" s="67" customFormat="1" x14ac:dyDescent="0.35">
      <c r="A82" s="75">
        <v>2.7</v>
      </c>
      <c r="B82" s="78" t="s">
        <v>120</v>
      </c>
      <c r="C82" s="4"/>
      <c r="D82" s="5"/>
      <c r="E82" s="4"/>
      <c r="F82" s="5"/>
      <c r="G82" s="4"/>
      <c r="H82" s="5"/>
      <c r="I82" s="4"/>
      <c r="J82" s="5"/>
      <c r="K82" s="4"/>
      <c r="L82" s="5"/>
      <c r="M82" s="4"/>
      <c r="N82" s="5"/>
      <c r="O82" s="4"/>
      <c r="P82" s="5"/>
      <c r="Q82" s="4"/>
      <c r="R82" s="5"/>
      <c r="S82" s="4"/>
      <c r="T82" s="5"/>
      <c r="U82" s="4"/>
      <c r="V82" s="5"/>
      <c r="W82" s="4"/>
      <c r="X82" s="5"/>
      <c r="Y82" s="4"/>
      <c r="Z82" s="5"/>
      <c r="AA82" s="4"/>
      <c r="AB82" s="5"/>
      <c r="AC82" s="4"/>
      <c r="AD82" s="5"/>
      <c r="AE82" s="72"/>
      <c r="AF82" s="4"/>
      <c r="AG82" s="77"/>
      <c r="AH82" s="5"/>
      <c r="AI82" s="74"/>
    </row>
    <row r="83" spans="1:35" s="60" customFormat="1" x14ac:dyDescent="0.35">
      <c r="A83" s="9"/>
      <c r="B83" s="79" t="s">
        <v>121</v>
      </c>
      <c r="C83" s="57"/>
      <c r="D83" s="58"/>
      <c r="E83" s="57"/>
      <c r="F83" s="58"/>
      <c r="G83" s="57"/>
      <c r="H83" s="58"/>
      <c r="I83" s="57"/>
      <c r="J83" s="58"/>
      <c r="K83" s="57"/>
      <c r="L83" s="58"/>
      <c r="M83" s="57"/>
      <c r="N83" s="58"/>
      <c r="O83" s="57"/>
      <c r="P83" s="58"/>
      <c r="Q83" s="57"/>
      <c r="R83" s="58"/>
      <c r="S83" s="57"/>
      <c r="T83" s="58"/>
      <c r="U83" s="57"/>
      <c r="V83" s="58"/>
      <c r="W83" s="57"/>
      <c r="X83" s="58"/>
      <c r="Y83" s="57"/>
      <c r="Z83" s="58"/>
      <c r="AA83" s="57"/>
      <c r="AB83" s="58"/>
      <c r="AC83" s="57"/>
      <c r="AD83" s="58"/>
      <c r="AE83" s="8"/>
      <c r="AF83" s="2"/>
      <c r="AG83" s="77">
        <f>SUM(C83:AD83)</f>
        <v>0</v>
      </c>
      <c r="AH83" s="3"/>
      <c r="AI83" s="10"/>
    </row>
    <row r="84" spans="1:35" s="60" customFormat="1" x14ac:dyDescent="0.35">
      <c r="A84" s="9"/>
      <c r="B84" s="79" t="s">
        <v>122</v>
      </c>
      <c r="C84" s="57"/>
      <c r="D84" s="58"/>
      <c r="E84" s="57"/>
      <c r="F84" s="58"/>
      <c r="G84" s="57"/>
      <c r="H84" s="58"/>
      <c r="I84" s="57"/>
      <c r="J84" s="58"/>
      <c r="K84" s="57"/>
      <c r="L84" s="58"/>
      <c r="M84" s="57"/>
      <c r="N84" s="58"/>
      <c r="O84" s="57"/>
      <c r="P84" s="58"/>
      <c r="Q84" s="57"/>
      <c r="R84" s="58"/>
      <c r="S84" s="57"/>
      <c r="T84" s="58"/>
      <c r="U84" s="57"/>
      <c r="V84" s="58"/>
      <c r="W84" s="57"/>
      <c r="X84" s="58"/>
      <c r="Y84" s="57"/>
      <c r="Z84" s="58"/>
      <c r="AA84" s="57"/>
      <c r="AB84" s="58"/>
      <c r="AC84" s="57"/>
      <c r="AD84" s="58"/>
      <c r="AE84" s="8"/>
      <c r="AF84" s="2"/>
      <c r="AG84" s="77">
        <f>SUM(C84:AD84)</f>
        <v>0</v>
      </c>
      <c r="AH84" s="3"/>
      <c r="AI84" s="10"/>
    </row>
    <row r="85" spans="1:35" x14ac:dyDescent="0.35">
      <c r="A85" s="81"/>
      <c r="B85" s="82" t="s">
        <v>96</v>
      </c>
      <c r="C85" s="1">
        <f t="shared" ref="C85:AD85" si="13">SUM(C83:C84)</f>
        <v>0</v>
      </c>
      <c r="D85" s="83">
        <f t="shared" si="13"/>
        <v>0</v>
      </c>
      <c r="E85" s="1">
        <f t="shared" si="13"/>
        <v>0</v>
      </c>
      <c r="F85" s="83">
        <f t="shared" si="13"/>
        <v>0</v>
      </c>
      <c r="G85" s="1">
        <f t="shared" si="13"/>
        <v>0</v>
      </c>
      <c r="H85" s="83">
        <f t="shared" si="13"/>
        <v>0</v>
      </c>
      <c r="I85" s="1">
        <f>SUM(I83:I84)</f>
        <v>0</v>
      </c>
      <c r="J85" s="83">
        <f>SUM(J83:J84)</f>
        <v>0</v>
      </c>
      <c r="K85" s="1">
        <f>SUM(K83:K84)</f>
        <v>0</v>
      </c>
      <c r="L85" s="83">
        <f>SUM(L83:L84)</f>
        <v>0</v>
      </c>
      <c r="M85" s="1">
        <f t="shared" si="13"/>
        <v>0</v>
      </c>
      <c r="N85" s="83">
        <f t="shared" si="13"/>
        <v>0</v>
      </c>
      <c r="O85" s="1">
        <f t="shared" si="13"/>
        <v>0</v>
      </c>
      <c r="P85" s="83">
        <f t="shared" si="13"/>
        <v>0</v>
      </c>
      <c r="Q85" s="1">
        <f>SUM(Q83:Q84)</f>
        <v>0</v>
      </c>
      <c r="R85" s="83">
        <f>SUM(R83:R84)</f>
        <v>0</v>
      </c>
      <c r="S85" s="1">
        <f>SUM(S83:S84)</f>
        <v>0</v>
      </c>
      <c r="T85" s="83">
        <f>SUM(T83:T84)</f>
        <v>0</v>
      </c>
      <c r="U85" s="1">
        <f t="shared" si="13"/>
        <v>0</v>
      </c>
      <c r="V85" s="83">
        <f t="shared" si="13"/>
        <v>0</v>
      </c>
      <c r="W85" s="1">
        <f t="shared" si="13"/>
        <v>0</v>
      </c>
      <c r="X85" s="83">
        <f t="shared" si="13"/>
        <v>0</v>
      </c>
      <c r="Y85" s="1">
        <f t="shared" si="13"/>
        <v>0</v>
      </c>
      <c r="Z85" s="83">
        <f t="shared" si="13"/>
        <v>0</v>
      </c>
      <c r="AA85" s="1">
        <f t="shared" si="13"/>
        <v>0</v>
      </c>
      <c r="AB85" s="83">
        <f t="shared" si="13"/>
        <v>0</v>
      </c>
      <c r="AC85" s="1">
        <f t="shared" si="13"/>
        <v>0</v>
      </c>
      <c r="AD85" s="83">
        <f t="shared" si="13"/>
        <v>0</v>
      </c>
      <c r="AE85" s="84"/>
      <c r="AF85" s="36"/>
      <c r="AG85" s="77">
        <f>SUM(C85:AD85)</f>
        <v>0</v>
      </c>
      <c r="AH85" s="85"/>
      <c r="AI85" s="86"/>
    </row>
    <row r="86" spans="1:35" x14ac:dyDescent="0.35">
      <c r="A86" s="81"/>
      <c r="B86" s="82"/>
      <c r="C86" s="176" t="s">
        <v>97</v>
      </c>
      <c r="D86" s="90">
        <f>D85+F85+H85+N85+P85+V85+X85+Z85+AB85+AD85</f>
        <v>0</v>
      </c>
      <c r="E86" s="104" t="s">
        <v>3</v>
      </c>
      <c r="F86" s="104">
        <f>C85+E85+G85+M85+O85+U85+W85+Y85+AA85+AC85</f>
        <v>0</v>
      </c>
      <c r="G86" s="36"/>
      <c r="H86" s="85"/>
      <c r="I86" s="36"/>
      <c r="J86" s="85"/>
      <c r="K86" s="36"/>
      <c r="L86" s="85"/>
      <c r="M86" s="36"/>
      <c r="N86" s="85"/>
      <c r="O86" s="36"/>
      <c r="P86" s="85"/>
      <c r="Q86" s="36"/>
      <c r="R86" s="85"/>
      <c r="S86" s="36"/>
      <c r="T86" s="85"/>
      <c r="U86" s="36"/>
      <c r="V86" s="85"/>
      <c r="W86" s="36"/>
      <c r="X86" s="85"/>
      <c r="Y86" s="36"/>
      <c r="Z86" s="85"/>
      <c r="AA86" s="36"/>
      <c r="AB86" s="85"/>
      <c r="AC86" s="36"/>
      <c r="AD86" s="85"/>
      <c r="AE86" s="84"/>
      <c r="AF86" s="36"/>
      <c r="AG86" s="77"/>
      <c r="AH86" s="85"/>
      <c r="AI86" s="96"/>
    </row>
    <row r="87" spans="1:35" x14ac:dyDescent="0.35">
      <c r="A87" s="81"/>
      <c r="B87" s="82"/>
      <c r="C87" s="161"/>
      <c r="D87" s="162"/>
      <c r="E87" s="163"/>
      <c r="F87" s="163"/>
      <c r="G87" s="36"/>
      <c r="H87" s="85"/>
      <c r="I87" s="36"/>
      <c r="J87" s="85"/>
      <c r="K87" s="36"/>
      <c r="L87" s="85"/>
      <c r="M87" s="36"/>
      <c r="N87" s="85"/>
      <c r="O87" s="36"/>
      <c r="P87" s="85"/>
      <c r="Q87" s="36"/>
      <c r="R87" s="85"/>
      <c r="S87" s="36"/>
      <c r="T87" s="85"/>
      <c r="U87" s="36"/>
      <c r="V87" s="85"/>
      <c r="W87" s="36"/>
      <c r="X87" s="85"/>
      <c r="Y87" s="36"/>
      <c r="Z87" s="85"/>
      <c r="AA87" s="36"/>
      <c r="AB87" s="85"/>
      <c r="AC87" s="36"/>
      <c r="AD87" s="85"/>
      <c r="AE87" s="84"/>
      <c r="AF87" s="36"/>
      <c r="AG87" s="77"/>
      <c r="AH87" s="85"/>
      <c r="AI87" s="96"/>
    </row>
    <row r="88" spans="1:35" x14ac:dyDescent="0.35">
      <c r="A88" s="164">
        <v>2.8</v>
      </c>
      <c r="B88" s="78" t="s">
        <v>31</v>
      </c>
      <c r="C88" s="161"/>
      <c r="D88" s="162"/>
      <c r="E88" s="163"/>
      <c r="F88" s="163"/>
      <c r="G88" s="36"/>
      <c r="H88" s="85"/>
      <c r="I88" s="36"/>
      <c r="J88" s="85"/>
      <c r="K88" s="36"/>
      <c r="L88" s="85"/>
      <c r="M88" s="36"/>
      <c r="N88" s="85"/>
      <c r="O88" s="36"/>
      <c r="P88" s="85"/>
      <c r="Q88" s="36"/>
      <c r="R88" s="85"/>
      <c r="S88" s="36"/>
      <c r="T88" s="85"/>
      <c r="U88" s="36"/>
      <c r="V88" s="85"/>
      <c r="W88" s="36"/>
      <c r="X88" s="85"/>
      <c r="Y88" s="36"/>
      <c r="Z88" s="85"/>
      <c r="AA88" s="36"/>
      <c r="AB88" s="85"/>
      <c r="AC88" s="36"/>
      <c r="AD88" s="85"/>
      <c r="AE88" s="84"/>
      <c r="AF88" s="36"/>
      <c r="AG88" s="77"/>
      <c r="AH88" s="85"/>
      <c r="AI88" s="96"/>
    </row>
    <row r="89" spans="1:35" ht="28.5" x14ac:dyDescent="0.35">
      <c r="A89" s="81"/>
      <c r="B89" s="112" t="s">
        <v>123</v>
      </c>
      <c r="C89" s="167"/>
      <c r="D89" s="168"/>
      <c r="E89" s="169"/>
      <c r="F89" s="169"/>
      <c r="G89" s="170"/>
      <c r="H89" s="171"/>
      <c r="I89" s="170"/>
      <c r="J89" s="171"/>
      <c r="K89" s="57"/>
      <c r="L89" s="58"/>
      <c r="M89" s="57"/>
      <c r="N89" s="58"/>
      <c r="O89" s="57"/>
      <c r="P89" s="58"/>
      <c r="Q89" s="57"/>
      <c r="R89" s="58"/>
      <c r="S89" s="57"/>
      <c r="T89" s="58"/>
      <c r="U89" s="170"/>
      <c r="V89" s="171"/>
      <c r="W89" s="170"/>
      <c r="X89" s="171"/>
      <c r="Y89" s="170"/>
      <c r="Z89" s="171"/>
      <c r="AA89" s="170"/>
      <c r="AB89" s="171"/>
      <c r="AC89" s="170"/>
      <c r="AD89" s="171"/>
      <c r="AE89" s="84"/>
      <c r="AF89" s="36"/>
      <c r="AG89" s="77">
        <f>SUM(C89:AD89)</f>
        <v>0</v>
      </c>
      <c r="AH89" s="85"/>
      <c r="AI89" s="96"/>
    </row>
    <row r="90" spans="1:35" x14ac:dyDescent="0.35">
      <c r="A90" s="81"/>
      <c r="B90" s="82" t="s">
        <v>96</v>
      </c>
      <c r="C90" s="165"/>
      <c r="D90" s="166">
        <f t="shared" ref="D90:AD90" si="14">SUM(D89)</f>
        <v>0</v>
      </c>
      <c r="E90" s="165">
        <f t="shared" si="14"/>
        <v>0</v>
      </c>
      <c r="F90" s="166">
        <f t="shared" si="14"/>
        <v>0</v>
      </c>
      <c r="G90" s="165">
        <f t="shared" si="14"/>
        <v>0</v>
      </c>
      <c r="H90" s="166">
        <f t="shared" si="14"/>
        <v>0</v>
      </c>
      <c r="I90" s="165">
        <f t="shared" si="14"/>
        <v>0</v>
      </c>
      <c r="J90" s="166">
        <f t="shared" si="14"/>
        <v>0</v>
      </c>
      <c r="K90" s="165">
        <f t="shared" si="14"/>
        <v>0</v>
      </c>
      <c r="L90" s="166">
        <f t="shared" si="14"/>
        <v>0</v>
      </c>
      <c r="M90" s="165">
        <f t="shared" si="14"/>
        <v>0</v>
      </c>
      <c r="N90" s="166">
        <f t="shared" si="14"/>
        <v>0</v>
      </c>
      <c r="O90" s="165">
        <f t="shared" si="14"/>
        <v>0</v>
      </c>
      <c r="P90" s="166">
        <f t="shared" si="14"/>
        <v>0</v>
      </c>
      <c r="Q90" s="165">
        <f t="shared" si="14"/>
        <v>0</v>
      </c>
      <c r="R90" s="166">
        <f t="shared" si="14"/>
        <v>0</v>
      </c>
      <c r="S90" s="165">
        <f t="shared" si="14"/>
        <v>0</v>
      </c>
      <c r="T90" s="166">
        <f t="shared" si="14"/>
        <v>0</v>
      </c>
      <c r="U90" s="165">
        <f t="shared" si="14"/>
        <v>0</v>
      </c>
      <c r="V90" s="166">
        <f t="shared" si="14"/>
        <v>0</v>
      </c>
      <c r="W90" s="165">
        <f t="shared" si="14"/>
        <v>0</v>
      </c>
      <c r="X90" s="166">
        <f t="shared" si="14"/>
        <v>0</v>
      </c>
      <c r="Y90" s="165">
        <f t="shared" si="14"/>
        <v>0</v>
      </c>
      <c r="Z90" s="166">
        <f t="shared" si="14"/>
        <v>0</v>
      </c>
      <c r="AA90" s="165">
        <f t="shared" si="14"/>
        <v>0</v>
      </c>
      <c r="AB90" s="166">
        <f t="shared" si="14"/>
        <v>0</v>
      </c>
      <c r="AC90" s="165">
        <f t="shared" si="14"/>
        <v>0</v>
      </c>
      <c r="AD90" s="166">
        <f t="shared" si="14"/>
        <v>0</v>
      </c>
      <c r="AE90" s="84"/>
      <c r="AF90" s="36"/>
      <c r="AG90" s="77">
        <f>SUM(C90:AD90)</f>
        <v>0</v>
      </c>
      <c r="AH90" s="85"/>
      <c r="AI90" s="96"/>
    </row>
    <row r="91" spans="1:35" ht="16.75" customHeight="1" x14ac:dyDescent="0.35">
      <c r="A91" s="81"/>
      <c r="B91" s="82"/>
      <c r="C91" s="183" t="s">
        <v>97</v>
      </c>
      <c r="D91" s="184">
        <f>D89+F89+H89+J89+L89+N89+P89+R89+T89+V89+X89+Z89+AB89+AD89</f>
        <v>0</v>
      </c>
      <c r="E91" s="185" t="s">
        <v>3</v>
      </c>
      <c r="F91" s="185">
        <f>C89+E89+G89+I89+K89+M89+O89+Q89+S89+U89+W89+Y89+AA89+AC89</f>
        <v>0</v>
      </c>
      <c r="G91" s="36"/>
      <c r="H91" s="85"/>
      <c r="I91" s="36"/>
      <c r="J91" s="85"/>
      <c r="K91" s="36"/>
      <c r="L91" s="85"/>
      <c r="M91" s="36"/>
      <c r="N91" s="85"/>
      <c r="O91" s="36"/>
      <c r="P91" s="85"/>
      <c r="Q91" s="36"/>
      <c r="R91" s="85"/>
      <c r="S91" s="36"/>
      <c r="T91" s="85"/>
      <c r="U91" s="36"/>
      <c r="V91" s="85"/>
      <c r="W91" s="36"/>
      <c r="X91" s="85"/>
      <c r="Y91" s="36"/>
      <c r="Z91" s="85"/>
      <c r="AA91" s="36"/>
      <c r="AB91" s="85"/>
      <c r="AC91" s="36"/>
      <c r="AD91" s="85"/>
      <c r="AE91" s="84"/>
      <c r="AF91" s="36"/>
      <c r="AG91" s="77"/>
      <c r="AH91" s="85"/>
      <c r="AI91" s="96"/>
    </row>
    <row r="92" spans="1:35" x14ac:dyDescent="0.35">
      <c r="A92" s="81"/>
      <c r="B92" s="82"/>
      <c r="C92" s="161"/>
      <c r="D92" s="162"/>
      <c r="E92" s="163"/>
      <c r="F92" s="163"/>
      <c r="G92" s="36"/>
      <c r="H92" s="85"/>
      <c r="I92" s="36"/>
      <c r="J92" s="85"/>
      <c r="K92" s="36"/>
      <c r="L92" s="85"/>
      <c r="M92" s="36"/>
      <c r="N92" s="85"/>
      <c r="O92" s="36"/>
      <c r="P92" s="85"/>
      <c r="Q92" s="36"/>
      <c r="R92" s="85"/>
      <c r="S92" s="36"/>
      <c r="T92" s="85"/>
      <c r="U92" s="36"/>
      <c r="V92" s="85"/>
      <c r="W92" s="36"/>
      <c r="X92" s="85"/>
      <c r="Y92" s="36"/>
      <c r="Z92" s="85"/>
      <c r="AA92" s="36"/>
      <c r="AB92" s="85"/>
      <c r="AC92" s="36"/>
      <c r="AD92" s="85"/>
      <c r="AE92" s="84"/>
      <c r="AF92" s="36"/>
      <c r="AG92" s="77"/>
      <c r="AH92" s="85"/>
      <c r="AI92" s="96"/>
    </row>
    <row r="93" spans="1:35" x14ac:dyDescent="0.35">
      <c r="A93" s="186">
        <v>2.9</v>
      </c>
      <c r="B93" s="78" t="s">
        <v>32</v>
      </c>
      <c r="C93" s="161"/>
      <c r="D93" s="162"/>
      <c r="E93" s="163"/>
      <c r="F93" s="163"/>
      <c r="G93" s="36"/>
      <c r="H93" s="85"/>
      <c r="I93" s="36"/>
      <c r="J93" s="85"/>
      <c r="K93" s="36"/>
      <c r="L93" s="85"/>
      <c r="M93" s="36"/>
      <c r="N93" s="85"/>
      <c r="O93" s="36"/>
      <c r="P93" s="85"/>
      <c r="Q93" s="36"/>
      <c r="R93" s="85"/>
      <c r="S93" s="36"/>
      <c r="T93" s="85"/>
      <c r="U93" s="36"/>
      <c r="V93" s="85"/>
      <c r="W93" s="36"/>
      <c r="X93" s="85"/>
      <c r="Y93" s="36"/>
      <c r="Z93" s="85"/>
      <c r="AA93" s="36"/>
      <c r="AB93" s="85"/>
      <c r="AC93" s="36"/>
      <c r="AD93" s="85"/>
      <c r="AE93" s="84"/>
      <c r="AF93" s="36"/>
      <c r="AG93" s="77"/>
      <c r="AH93" s="85"/>
      <c r="AI93" s="96"/>
    </row>
    <row r="94" spans="1:35" x14ac:dyDescent="0.35">
      <c r="A94" s="81"/>
      <c r="B94" s="82"/>
      <c r="C94" s="161"/>
      <c r="D94" s="162"/>
      <c r="E94" s="163"/>
      <c r="F94" s="163"/>
      <c r="G94" s="36"/>
      <c r="H94" s="85"/>
      <c r="I94" s="36"/>
      <c r="J94" s="85"/>
      <c r="K94" s="36"/>
      <c r="L94" s="85"/>
      <c r="M94" s="36"/>
      <c r="N94" s="85"/>
      <c r="O94" s="36"/>
      <c r="P94" s="85"/>
      <c r="Q94" s="36"/>
      <c r="R94" s="85"/>
      <c r="S94" s="36"/>
      <c r="T94" s="85"/>
      <c r="U94" s="36"/>
      <c r="V94" s="85"/>
      <c r="W94" s="36"/>
      <c r="X94" s="85"/>
      <c r="Y94" s="36"/>
      <c r="Z94" s="85"/>
      <c r="AA94" s="36"/>
      <c r="AB94" s="85"/>
      <c r="AC94" s="36"/>
      <c r="AD94" s="85"/>
      <c r="AE94" s="84"/>
      <c r="AF94" s="36"/>
      <c r="AG94" s="77"/>
      <c r="AH94" s="85"/>
      <c r="AI94" s="96"/>
    </row>
    <row r="95" spans="1:35" ht="28.5" x14ac:dyDescent="0.35">
      <c r="A95" s="81"/>
      <c r="B95" s="112" t="s">
        <v>124</v>
      </c>
      <c r="C95" s="177"/>
      <c r="D95" s="178"/>
      <c r="E95" s="179"/>
      <c r="F95" s="179"/>
      <c r="G95" s="180"/>
      <c r="H95" s="181"/>
      <c r="I95" s="180"/>
      <c r="J95" s="181"/>
      <c r="K95" s="180"/>
      <c r="L95" s="181"/>
      <c r="M95" s="180"/>
      <c r="N95" s="181"/>
      <c r="O95" s="180"/>
      <c r="P95" s="181"/>
      <c r="Q95" s="180"/>
      <c r="R95" s="181"/>
      <c r="S95" s="180"/>
      <c r="T95" s="181"/>
      <c r="U95" s="180"/>
      <c r="V95" s="181"/>
      <c r="W95" s="180"/>
      <c r="X95" s="181"/>
      <c r="Y95" s="180"/>
      <c r="Z95" s="181"/>
      <c r="AA95" s="180"/>
      <c r="AB95" s="181"/>
      <c r="AC95" s="180"/>
      <c r="AD95" s="181"/>
      <c r="AE95" s="84"/>
      <c r="AF95" s="36"/>
      <c r="AG95" s="77">
        <f>SUM(C95:AD95)</f>
        <v>0</v>
      </c>
      <c r="AH95" s="85"/>
      <c r="AI95" s="96"/>
    </row>
    <row r="96" spans="1:35" x14ac:dyDescent="0.35">
      <c r="A96" s="81"/>
      <c r="B96" s="182" t="s">
        <v>96</v>
      </c>
      <c r="C96" s="174">
        <f t="shared" ref="C96:AD96" si="15">SUM(C95)</f>
        <v>0</v>
      </c>
      <c r="D96" s="175">
        <f t="shared" si="15"/>
        <v>0</v>
      </c>
      <c r="E96" s="174">
        <f t="shared" si="15"/>
        <v>0</v>
      </c>
      <c r="F96" s="175">
        <f t="shared" si="15"/>
        <v>0</v>
      </c>
      <c r="G96" s="174">
        <f t="shared" si="15"/>
        <v>0</v>
      </c>
      <c r="H96" s="175">
        <f t="shared" si="15"/>
        <v>0</v>
      </c>
      <c r="I96" s="174">
        <f t="shared" si="15"/>
        <v>0</v>
      </c>
      <c r="J96" s="175">
        <f t="shared" si="15"/>
        <v>0</v>
      </c>
      <c r="K96" s="174">
        <f t="shared" si="15"/>
        <v>0</v>
      </c>
      <c r="L96" s="175">
        <f t="shared" si="15"/>
        <v>0</v>
      </c>
      <c r="M96" s="174">
        <f t="shared" si="15"/>
        <v>0</v>
      </c>
      <c r="N96" s="175">
        <f t="shared" si="15"/>
        <v>0</v>
      </c>
      <c r="O96" s="174">
        <f t="shared" si="15"/>
        <v>0</v>
      </c>
      <c r="P96" s="175">
        <f t="shared" si="15"/>
        <v>0</v>
      </c>
      <c r="Q96" s="174">
        <f t="shared" si="15"/>
        <v>0</v>
      </c>
      <c r="R96" s="175">
        <f t="shared" si="15"/>
        <v>0</v>
      </c>
      <c r="S96" s="174">
        <f t="shared" si="15"/>
        <v>0</v>
      </c>
      <c r="T96" s="175">
        <f t="shared" si="15"/>
        <v>0</v>
      </c>
      <c r="U96" s="174">
        <f t="shared" si="15"/>
        <v>0</v>
      </c>
      <c r="V96" s="175">
        <f t="shared" si="15"/>
        <v>0</v>
      </c>
      <c r="W96" s="174">
        <f t="shared" si="15"/>
        <v>0</v>
      </c>
      <c r="X96" s="175">
        <f t="shared" si="15"/>
        <v>0</v>
      </c>
      <c r="Y96" s="174">
        <f t="shared" si="15"/>
        <v>0</v>
      </c>
      <c r="Z96" s="175">
        <f t="shared" si="15"/>
        <v>0</v>
      </c>
      <c r="AA96" s="174">
        <f t="shared" si="15"/>
        <v>0</v>
      </c>
      <c r="AB96" s="175">
        <f t="shared" si="15"/>
        <v>0</v>
      </c>
      <c r="AC96" s="174">
        <f t="shared" si="15"/>
        <v>0</v>
      </c>
      <c r="AD96" s="175">
        <f t="shared" si="15"/>
        <v>0</v>
      </c>
      <c r="AE96" s="84"/>
      <c r="AF96" s="36"/>
      <c r="AG96" s="77">
        <f>SUM(C96:AD96)</f>
        <v>0</v>
      </c>
      <c r="AH96" s="85"/>
      <c r="AI96" s="96"/>
    </row>
    <row r="97" spans="1:38" x14ac:dyDescent="0.35">
      <c r="A97" s="81"/>
      <c r="B97" s="182"/>
      <c r="C97" s="183" t="s">
        <v>97</v>
      </c>
      <c r="D97" s="184">
        <f>D95+F95+H95+J95+L95+N95+P95+R95+T95+V95+X95+Z95+AB95+AD95</f>
        <v>0</v>
      </c>
      <c r="E97" s="185" t="s">
        <v>3</v>
      </c>
      <c r="F97" s="185">
        <f>C95+E95+G95+I95+K95+M95+O95+Q95+S95+U95+W95+Y95+AA95+AC95</f>
        <v>0</v>
      </c>
      <c r="G97" s="187"/>
      <c r="H97" s="188"/>
      <c r="I97" s="187"/>
      <c r="J97" s="188"/>
      <c r="K97" s="187"/>
      <c r="L97" s="188"/>
      <c r="M97" s="187"/>
      <c r="N97" s="188"/>
      <c r="O97" s="187"/>
      <c r="P97" s="188"/>
      <c r="Q97" s="187"/>
      <c r="R97" s="188"/>
      <c r="S97" s="187"/>
      <c r="T97" s="188"/>
      <c r="U97" s="187"/>
      <c r="V97" s="188"/>
      <c r="W97" s="187"/>
      <c r="X97" s="188"/>
      <c r="Y97" s="187"/>
      <c r="Z97" s="188"/>
      <c r="AA97" s="187"/>
      <c r="AB97" s="188"/>
      <c r="AC97" s="187"/>
      <c r="AD97" s="188"/>
      <c r="AE97" s="84"/>
      <c r="AF97" s="36"/>
      <c r="AG97" s="77"/>
      <c r="AH97" s="85"/>
      <c r="AI97" s="96"/>
    </row>
    <row r="98" spans="1:38" s="97" customFormat="1" x14ac:dyDescent="0.35">
      <c r="A98" s="87"/>
      <c r="B98" s="88"/>
      <c r="C98" s="93"/>
      <c r="D98" s="94"/>
      <c r="E98" s="93"/>
      <c r="F98" s="94"/>
      <c r="G98" s="93"/>
      <c r="H98" s="94"/>
      <c r="I98" s="93"/>
      <c r="J98" s="94"/>
      <c r="K98" s="93"/>
      <c r="L98" s="94"/>
      <c r="M98" s="93"/>
      <c r="N98" s="94"/>
      <c r="O98" s="93"/>
      <c r="P98" s="94"/>
      <c r="Q98" s="93"/>
      <c r="R98" s="94"/>
      <c r="S98" s="93"/>
      <c r="T98" s="94"/>
      <c r="U98" s="93"/>
      <c r="V98" s="94"/>
      <c r="W98" s="93"/>
      <c r="X98" s="94"/>
      <c r="Y98" s="93"/>
      <c r="Z98" s="94"/>
      <c r="AA98" s="93"/>
      <c r="AB98" s="94"/>
      <c r="AC98" s="93"/>
      <c r="AD98" s="94"/>
      <c r="AE98" s="95"/>
      <c r="AF98" s="93"/>
      <c r="AG98" s="77"/>
      <c r="AH98" s="94"/>
      <c r="AI98" s="114"/>
    </row>
    <row r="99" spans="1:38" s="67" customFormat="1" x14ac:dyDescent="0.35">
      <c r="A99" s="189">
        <v>2.1</v>
      </c>
      <c r="B99" s="78" t="s">
        <v>33</v>
      </c>
      <c r="C99" s="4"/>
      <c r="D99" s="5"/>
      <c r="E99" s="4"/>
      <c r="F99" s="5"/>
      <c r="G99" s="4"/>
      <c r="H99" s="5"/>
      <c r="I99" s="4"/>
      <c r="J99" s="5"/>
      <c r="K99" s="4"/>
      <c r="L99" s="5"/>
      <c r="M99" s="4"/>
      <c r="N99" s="5"/>
      <c r="O99" s="4"/>
      <c r="P99" s="5"/>
      <c r="Q99" s="4"/>
      <c r="R99" s="5"/>
      <c r="S99" s="4"/>
      <c r="T99" s="5"/>
      <c r="U99" s="4"/>
      <c r="V99" s="5"/>
      <c r="W99" s="4"/>
      <c r="X99" s="5"/>
      <c r="Y99" s="4"/>
      <c r="Z99" s="5"/>
      <c r="AA99" s="4"/>
      <c r="AB99" s="5"/>
      <c r="AC99" s="4"/>
      <c r="AD99" s="5"/>
      <c r="AE99" s="72"/>
      <c r="AF99" s="4"/>
      <c r="AG99" s="77"/>
      <c r="AH99" s="5"/>
      <c r="AI99" s="74"/>
    </row>
    <row r="100" spans="1:38" s="60" customFormat="1" ht="28.5" x14ac:dyDescent="0.35">
      <c r="A100" s="9"/>
      <c r="B100" s="99" t="s">
        <v>125</v>
      </c>
      <c r="C100" s="57"/>
      <c r="D100" s="58"/>
      <c r="E100" s="57"/>
      <c r="F100" s="58"/>
      <c r="G100" s="57"/>
      <c r="H100" s="58"/>
      <c r="I100" s="57"/>
      <c r="J100" s="58"/>
      <c r="K100" s="57"/>
      <c r="L100" s="58"/>
      <c r="M100" s="57"/>
      <c r="N100" s="58"/>
      <c r="O100" s="57"/>
      <c r="P100" s="58"/>
      <c r="Q100" s="57"/>
      <c r="R100" s="58"/>
      <c r="S100" s="57"/>
      <c r="T100" s="58"/>
      <c r="U100" s="57"/>
      <c r="V100" s="58"/>
      <c r="W100" s="57"/>
      <c r="X100" s="58"/>
      <c r="Y100" s="57"/>
      <c r="Z100" s="58"/>
      <c r="AA100" s="57"/>
      <c r="AB100" s="58"/>
      <c r="AC100" s="57"/>
      <c r="AD100" s="58"/>
      <c r="AE100" s="8"/>
      <c r="AF100" s="2"/>
      <c r="AG100" s="77">
        <f t="shared" ref="AG100:AG106" si="16">SUM(C100:AD100)</f>
        <v>0</v>
      </c>
      <c r="AH100" s="3"/>
      <c r="AI100" s="10"/>
    </row>
    <row r="101" spans="1:38" s="60" customFormat="1" x14ac:dyDescent="0.35">
      <c r="A101" s="9"/>
      <c r="B101" s="99" t="s">
        <v>126</v>
      </c>
      <c r="C101" s="57"/>
      <c r="D101" s="58"/>
      <c r="E101" s="57"/>
      <c r="F101" s="58"/>
      <c r="G101" s="57"/>
      <c r="H101" s="58"/>
      <c r="I101" s="57"/>
      <c r="J101" s="58"/>
      <c r="K101" s="57"/>
      <c r="L101" s="58"/>
      <c r="M101" s="57"/>
      <c r="N101" s="58"/>
      <c r="O101" s="57"/>
      <c r="P101" s="58"/>
      <c r="Q101" s="57"/>
      <c r="R101" s="58"/>
      <c r="S101" s="57"/>
      <c r="T101" s="58"/>
      <c r="U101" s="57"/>
      <c r="V101" s="58"/>
      <c r="W101" s="57"/>
      <c r="X101" s="58"/>
      <c r="Y101" s="57"/>
      <c r="Z101" s="58"/>
      <c r="AA101" s="57"/>
      <c r="AB101" s="58"/>
      <c r="AC101" s="57"/>
      <c r="AD101" s="58"/>
      <c r="AE101" s="8"/>
      <c r="AF101" s="2"/>
      <c r="AG101" s="77">
        <f t="shared" si="16"/>
        <v>0</v>
      </c>
      <c r="AH101" s="3"/>
      <c r="AI101" s="10"/>
    </row>
    <row r="102" spans="1:38" s="60" customFormat="1" x14ac:dyDescent="0.35">
      <c r="A102" s="9"/>
      <c r="B102" s="99" t="s">
        <v>127</v>
      </c>
      <c r="C102" s="57"/>
      <c r="D102" s="58"/>
      <c r="E102" s="57"/>
      <c r="F102" s="58"/>
      <c r="G102" s="57"/>
      <c r="H102" s="58"/>
      <c r="I102" s="57"/>
      <c r="J102" s="58"/>
      <c r="K102" s="57"/>
      <c r="L102" s="58"/>
      <c r="M102" s="57"/>
      <c r="N102" s="58"/>
      <c r="O102" s="57"/>
      <c r="P102" s="58"/>
      <c r="Q102" s="57"/>
      <c r="R102" s="58"/>
      <c r="S102" s="57"/>
      <c r="T102" s="58"/>
      <c r="U102" s="57"/>
      <c r="V102" s="58"/>
      <c r="W102" s="57"/>
      <c r="X102" s="58"/>
      <c r="Y102" s="57"/>
      <c r="Z102" s="58"/>
      <c r="AA102" s="57"/>
      <c r="AB102" s="58"/>
      <c r="AC102" s="57"/>
      <c r="AD102" s="58"/>
      <c r="AE102" s="8"/>
      <c r="AF102" s="2"/>
      <c r="AG102" s="77">
        <f t="shared" si="16"/>
        <v>0</v>
      </c>
      <c r="AH102" s="3"/>
      <c r="AI102" s="10"/>
    </row>
    <row r="103" spans="1:38" s="60" customFormat="1" x14ac:dyDescent="0.35">
      <c r="A103" s="9"/>
      <c r="B103" s="99" t="s">
        <v>128</v>
      </c>
      <c r="C103" s="57"/>
      <c r="D103" s="58"/>
      <c r="E103" s="57"/>
      <c r="F103" s="58"/>
      <c r="G103" s="57"/>
      <c r="H103" s="58"/>
      <c r="I103" s="57"/>
      <c r="J103" s="58"/>
      <c r="K103" s="57"/>
      <c r="L103" s="58"/>
      <c r="M103" s="57"/>
      <c r="N103" s="58"/>
      <c r="O103" s="57"/>
      <c r="P103" s="58"/>
      <c r="Q103" s="57"/>
      <c r="R103" s="58"/>
      <c r="S103" s="57"/>
      <c r="T103" s="58"/>
      <c r="U103" s="57"/>
      <c r="V103" s="58"/>
      <c r="W103" s="57"/>
      <c r="X103" s="58"/>
      <c r="Y103" s="57"/>
      <c r="Z103" s="58"/>
      <c r="AA103" s="57"/>
      <c r="AB103" s="58"/>
      <c r="AC103" s="57"/>
      <c r="AD103" s="58"/>
      <c r="AE103" s="8"/>
      <c r="AF103" s="2"/>
      <c r="AG103" s="77">
        <f t="shared" si="16"/>
        <v>0</v>
      </c>
      <c r="AH103" s="3"/>
      <c r="AI103" s="10"/>
    </row>
    <row r="104" spans="1:38" s="60" customFormat="1" x14ac:dyDescent="0.35">
      <c r="A104" s="9"/>
      <c r="B104" s="99" t="s">
        <v>129</v>
      </c>
      <c r="C104" s="57"/>
      <c r="D104" s="58"/>
      <c r="E104" s="57"/>
      <c r="F104" s="58"/>
      <c r="G104" s="57"/>
      <c r="H104" s="58"/>
      <c r="I104" s="57"/>
      <c r="J104" s="58"/>
      <c r="K104" s="57"/>
      <c r="L104" s="58"/>
      <c r="M104" s="57"/>
      <c r="N104" s="58"/>
      <c r="O104" s="57"/>
      <c r="P104" s="58"/>
      <c r="Q104" s="57"/>
      <c r="R104" s="58"/>
      <c r="S104" s="57"/>
      <c r="T104" s="58"/>
      <c r="U104" s="57"/>
      <c r="V104" s="58"/>
      <c r="W104" s="57"/>
      <c r="X104" s="58"/>
      <c r="Y104" s="57"/>
      <c r="Z104" s="58"/>
      <c r="AA104" s="57"/>
      <c r="AB104" s="58"/>
      <c r="AC104" s="57"/>
      <c r="AD104" s="58"/>
      <c r="AE104" s="8"/>
      <c r="AF104" s="2"/>
      <c r="AG104" s="77">
        <f t="shared" si="16"/>
        <v>0</v>
      </c>
      <c r="AH104" s="3"/>
      <c r="AI104" s="10"/>
    </row>
    <row r="105" spans="1:38" s="60" customFormat="1" x14ac:dyDescent="0.35">
      <c r="A105" s="9"/>
      <c r="B105" s="99" t="s">
        <v>130</v>
      </c>
      <c r="C105" s="57"/>
      <c r="D105" s="58"/>
      <c r="E105" s="57"/>
      <c r="F105" s="58"/>
      <c r="G105" s="57"/>
      <c r="H105" s="58"/>
      <c r="I105" s="57"/>
      <c r="J105" s="58"/>
      <c r="K105" s="57"/>
      <c r="L105" s="58"/>
      <c r="M105" s="57"/>
      <c r="N105" s="58"/>
      <c r="O105" s="57"/>
      <c r="P105" s="58"/>
      <c r="Q105" s="57"/>
      <c r="R105" s="58"/>
      <c r="S105" s="57"/>
      <c r="T105" s="58"/>
      <c r="U105" s="57"/>
      <c r="V105" s="58"/>
      <c r="W105" s="57"/>
      <c r="X105" s="58"/>
      <c r="Y105" s="57"/>
      <c r="Z105" s="58"/>
      <c r="AA105" s="57"/>
      <c r="AB105" s="58"/>
      <c r="AC105" s="57"/>
      <c r="AD105" s="58"/>
      <c r="AE105" s="8"/>
      <c r="AF105" s="2"/>
      <c r="AG105" s="77">
        <f t="shared" si="16"/>
        <v>0</v>
      </c>
      <c r="AH105" s="3"/>
      <c r="AI105" s="10"/>
    </row>
    <row r="106" spans="1:38" x14ac:dyDescent="0.35">
      <c r="A106" s="81"/>
      <c r="B106" s="82" t="s">
        <v>96</v>
      </c>
      <c r="C106" s="1">
        <f>SUM(C100:C105)</f>
        <v>0</v>
      </c>
      <c r="D106" s="1">
        <f t="shared" ref="D106:AD106" si="17">SUM(D100:D105)</f>
        <v>0</v>
      </c>
      <c r="E106" s="1">
        <f t="shared" si="17"/>
        <v>0</v>
      </c>
      <c r="F106" s="1">
        <f t="shared" si="17"/>
        <v>0</v>
      </c>
      <c r="G106" s="1">
        <f t="shared" si="17"/>
        <v>0</v>
      </c>
      <c r="H106" s="1">
        <f t="shared" si="17"/>
        <v>0</v>
      </c>
      <c r="I106" s="1">
        <f t="shared" si="17"/>
        <v>0</v>
      </c>
      <c r="J106" s="1">
        <f t="shared" si="17"/>
        <v>0</v>
      </c>
      <c r="K106" s="1">
        <f t="shared" si="17"/>
        <v>0</v>
      </c>
      <c r="L106" s="1">
        <f t="shared" si="17"/>
        <v>0</v>
      </c>
      <c r="M106" s="1">
        <f t="shared" si="17"/>
        <v>0</v>
      </c>
      <c r="N106" s="1">
        <f t="shared" si="17"/>
        <v>0</v>
      </c>
      <c r="O106" s="1">
        <f t="shared" si="17"/>
        <v>0</v>
      </c>
      <c r="P106" s="1">
        <f t="shared" si="17"/>
        <v>0</v>
      </c>
      <c r="Q106" s="1">
        <f t="shared" si="17"/>
        <v>0</v>
      </c>
      <c r="R106" s="1">
        <f t="shared" si="17"/>
        <v>0</v>
      </c>
      <c r="S106" s="1">
        <f t="shared" si="17"/>
        <v>0</v>
      </c>
      <c r="T106" s="1">
        <f t="shared" si="17"/>
        <v>0</v>
      </c>
      <c r="U106" s="1">
        <f t="shared" si="17"/>
        <v>0</v>
      </c>
      <c r="V106" s="1">
        <f t="shared" si="17"/>
        <v>0</v>
      </c>
      <c r="W106" s="1">
        <f t="shared" si="17"/>
        <v>0</v>
      </c>
      <c r="X106" s="1">
        <f t="shared" si="17"/>
        <v>0</v>
      </c>
      <c r="Y106" s="1">
        <f t="shared" si="17"/>
        <v>0</v>
      </c>
      <c r="Z106" s="1">
        <f t="shared" si="17"/>
        <v>0</v>
      </c>
      <c r="AA106" s="1">
        <f t="shared" si="17"/>
        <v>0</v>
      </c>
      <c r="AB106" s="1">
        <f t="shared" si="17"/>
        <v>0</v>
      </c>
      <c r="AC106" s="1">
        <f t="shared" si="17"/>
        <v>0</v>
      </c>
      <c r="AD106" s="1">
        <f t="shared" si="17"/>
        <v>0</v>
      </c>
      <c r="AE106" s="84"/>
      <c r="AF106" s="36"/>
      <c r="AG106" s="77">
        <f t="shared" si="16"/>
        <v>0</v>
      </c>
      <c r="AH106" s="85"/>
      <c r="AI106" s="115">
        <f>AG43+AG49+AG57+AG65+AG73+AG79+AG85+AG106</f>
        <v>0</v>
      </c>
      <c r="AJ106" s="116">
        <f>'Application by Block Classes 2'!AI106</f>
        <v>0</v>
      </c>
      <c r="AK106" s="102">
        <f>AI106+AJ106</f>
        <v>0</v>
      </c>
      <c r="AL106" s="103">
        <f>AK106/AK379</f>
        <v>0</v>
      </c>
    </row>
    <row r="107" spans="1:38" x14ac:dyDescent="0.35">
      <c r="A107" s="81"/>
      <c r="B107" s="82"/>
      <c r="C107" s="89" t="s">
        <v>97</v>
      </c>
      <c r="D107" s="90">
        <f>D106+F106+H106+N106+P106+V106+X106+Z106+AB106+AD106</f>
        <v>0</v>
      </c>
      <c r="E107" s="104" t="s">
        <v>3</v>
      </c>
      <c r="F107" s="104">
        <f>C106+E106+G106+M106+O106+U106+W106+Y106+AA106+AC106</f>
        <v>0</v>
      </c>
      <c r="G107" s="36"/>
      <c r="H107" s="85"/>
      <c r="I107" s="36"/>
      <c r="J107" s="85"/>
      <c r="K107" s="36"/>
      <c r="L107" s="85"/>
      <c r="M107" s="36"/>
      <c r="N107" s="85"/>
      <c r="O107" s="36"/>
      <c r="P107" s="85"/>
      <c r="Q107" s="36"/>
      <c r="R107" s="85"/>
      <c r="S107" s="36"/>
      <c r="T107" s="85"/>
      <c r="U107" s="36"/>
      <c r="V107" s="85"/>
      <c r="W107" s="36"/>
      <c r="X107" s="85"/>
      <c r="Y107" s="36"/>
      <c r="Z107" s="85"/>
      <c r="AA107" s="36"/>
      <c r="AB107" s="85"/>
      <c r="AC107" s="36"/>
      <c r="AD107" s="85"/>
      <c r="AE107" s="84"/>
      <c r="AF107" s="36"/>
      <c r="AG107" s="77"/>
      <c r="AH107" s="85"/>
      <c r="AI107" s="105">
        <f>AI106/AI379</f>
        <v>0</v>
      </c>
    </row>
    <row r="108" spans="1:38" s="97" customFormat="1" x14ac:dyDescent="0.35">
      <c r="A108" s="87"/>
      <c r="B108" s="88"/>
      <c r="C108" s="93"/>
      <c r="D108" s="94"/>
      <c r="E108" s="93"/>
      <c r="F108" s="94"/>
      <c r="G108" s="93"/>
      <c r="H108" s="94"/>
      <c r="I108" s="93"/>
      <c r="J108" s="94"/>
      <c r="K108" s="93"/>
      <c r="L108" s="94"/>
      <c r="M108" s="93"/>
      <c r="N108" s="94"/>
      <c r="O108" s="93"/>
      <c r="P108" s="94"/>
      <c r="Q108" s="93"/>
      <c r="R108" s="94"/>
      <c r="S108" s="93"/>
      <c r="T108" s="94"/>
      <c r="U108" s="93"/>
      <c r="V108" s="94"/>
      <c r="W108" s="93"/>
      <c r="X108" s="94"/>
      <c r="Y108" s="93"/>
      <c r="Z108" s="94"/>
      <c r="AA108" s="93"/>
      <c r="AB108" s="94"/>
      <c r="AC108" s="93"/>
      <c r="AD108" s="94"/>
      <c r="AE108" s="95"/>
      <c r="AF108" s="93"/>
      <c r="AG108" s="77"/>
      <c r="AH108" s="94"/>
      <c r="AI108" s="117"/>
    </row>
    <row r="109" spans="1:38" s="67" customFormat="1" x14ac:dyDescent="0.35">
      <c r="A109" s="75" t="s">
        <v>34</v>
      </c>
      <c r="B109" s="76" t="s">
        <v>131</v>
      </c>
      <c r="C109" s="4"/>
      <c r="D109" s="5"/>
      <c r="E109" s="4"/>
      <c r="F109" s="5"/>
      <c r="G109" s="4"/>
      <c r="H109" s="5"/>
      <c r="I109" s="4"/>
      <c r="J109" s="5"/>
      <c r="K109" s="4"/>
      <c r="L109" s="5"/>
      <c r="M109" s="4"/>
      <c r="N109" s="5"/>
      <c r="O109" s="4"/>
      <c r="P109" s="5"/>
      <c r="Q109" s="4"/>
      <c r="R109" s="5"/>
      <c r="S109" s="4"/>
      <c r="T109" s="5"/>
      <c r="U109" s="4"/>
      <c r="V109" s="5"/>
      <c r="W109" s="4"/>
      <c r="X109" s="5"/>
      <c r="Y109" s="4"/>
      <c r="Z109" s="5"/>
      <c r="AA109" s="4"/>
      <c r="AB109" s="5"/>
      <c r="AC109" s="4"/>
      <c r="AD109" s="5"/>
      <c r="AE109" s="72"/>
      <c r="AF109" s="4"/>
      <c r="AG109" s="77"/>
      <c r="AH109" s="5"/>
      <c r="AI109" s="74"/>
    </row>
    <row r="110" spans="1:38" s="67" customFormat="1" x14ac:dyDescent="0.35">
      <c r="A110" s="75">
        <v>3.1</v>
      </c>
      <c r="B110" s="78" t="s">
        <v>36</v>
      </c>
      <c r="C110" s="4"/>
      <c r="D110" s="5"/>
      <c r="E110" s="4"/>
      <c r="F110" s="5"/>
      <c r="G110" s="4"/>
      <c r="H110" s="5"/>
      <c r="I110" s="4"/>
      <c r="J110" s="5"/>
      <c r="K110" s="4"/>
      <c r="L110" s="5"/>
      <c r="M110" s="4"/>
      <c r="N110" s="5"/>
      <c r="O110" s="4"/>
      <c r="P110" s="5"/>
      <c r="Q110" s="4"/>
      <c r="R110" s="5"/>
      <c r="S110" s="4"/>
      <c r="T110" s="5"/>
      <c r="U110" s="4"/>
      <c r="V110" s="5"/>
      <c r="W110" s="4"/>
      <c r="X110" s="5"/>
      <c r="Y110" s="4"/>
      <c r="Z110" s="5"/>
      <c r="AA110" s="4"/>
      <c r="AB110" s="5"/>
      <c r="AC110" s="4"/>
      <c r="AD110" s="5"/>
      <c r="AE110" s="72"/>
      <c r="AF110" s="4"/>
      <c r="AG110" s="77"/>
      <c r="AH110" s="5"/>
      <c r="AI110" s="74"/>
    </row>
    <row r="111" spans="1:38" s="60" customFormat="1" x14ac:dyDescent="0.35">
      <c r="A111" s="9"/>
      <c r="B111" s="79" t="s">
        <v>132</v>
      </c>
      <c r="C111" s="57"/>
      <c r="D111" s="58"/>
      <c r="E111" s="57"/>
      <c r="F111" s="58"/>
      <c r="G111" s="57"/>
      <c r="H111" s="58"/>
      <c r="I111" s="57"/>
      <c r="J111" s="58"/>
      <c r="K111" s="57"/>
      <c r="L111" s="58"/>
      <c r="M111" s="57"/>
      <c r="N111" s="58"/>
      <c r="O111" s="57"/>
      <c r="P111" s="58"/>
      <c r="Q111" s="57"/>
      <c r="R111" s="58"/>
      <c r="S111" s="57"/>
      <c r="T111" s="58"/>
      <c r="U111" s="57"/>
      <c r="V111" s="58"/>
      <c r="W111" s="57"/>
      <c r="X111" s="58"/>
      <c r="Y111" s="57"/>
      <c r="Z111" s="58"/>
      <c r="AA111" s="57"/>
      <c r="AB111" s="58"/>
      <c r="AC111" s="57"/>
      <c r="AD111" s="58"/>
      <c r="AE111" s="8"/>
      <c r="AF111" s="2"/>
      <c r="AG111" s="77">
        <f t="shared" ref="AG111:AG117" si="18">SUM(C111:AD111)</f>
        <v>0</v>
      </c>
      <c r="AH111" s="3"/>
      <c r="AI111" s="10"/>
    </row>
    <row r="112" spans="1:38" s="60" customFormat="1" ht="28.5" x14ac:dyDescent="0.35">
      <c r="A112" s="9"/>
      <c r="B112" s="118" t="s">
        <v>133</v>
      </c>
      <c r="C112" s="57"/>
      <c r="D112" s="58"/>
      <c r="E112" s="57"/>
      <c r="F112" s="58"/>
      <c r="G112" s="57"/>
      <c r="H112" s="58"/>
      <c r="I112" s="57"/>
      <c r="J112" s="58"/>
      <c r="K112" s="57"/>
      <c r="L112" s="58"/>
      <c r="M112" s="57"/>
      <c r="N112" s="58"/>
      <c r="O112" s="57"/>
      <c r="P112" s="58"/>
      <c r="Q112" s="57"/>
      <c r="R112" s="58"/>
      <c r="S112" s="57"/>
      <c r="T112" s="58"/>
      <c r="U112" s="57"/>
      <c r="V112" s="58"/>
      <c r="W112" s="57"/>
      <c r="X112" s="58"/>
      <c r="Y112" s="57"/>
      <c r="Z112" s="58"/>
      <c r="AA112" s="57"/>
      <c r="AB112" s="58"/>
      <c r="AC112" s="57"/>
      <c r="AD112" s="58"/>
      <c r="AE112" s="8"/>
      <c r="AF112" s="2"/>
      <c r="AG112" s="77">
        <f t="shared" si="18"/>
        <v>0</v>
      </c>
      <c r="AH112" s="3"/>
      <c r="AI112" s="10"/>
    </row>
    <row r="113" spans="1:35" s="60" customFormat="1" x14ac:dyDescent="0.35">
      <c r="A113" s="9"/>
      <c r="B113" s="79" t="s">
        <v>134</v>
      </c>
      <c r="C113" s="57"/>
      <c r="D113" s="58"/>
      <c r="E113" s="57"/>
      <c r="F113" s="58"/>
      <c r="G113" s="57"/>
      <c r="H113" s="58"/>
      <c r="I113" s="57"/>
      <c r="J113" s="58"/>
      <c r="K113" s="57"/>
      <c r="L113" s="58"/>
      <c r="M113" s="57"/>
      <c r="N113" s="58"/>
      <c r="O113" s="57"/>
      <c r="P113" s="58"/>
      <c r="Q113" s="57"/>
      <c r="R113" s="58"/>
      <c r="S113" s="57"/>
      <c r="T113" s="58"/>
      <c r="U113" s="57"/>
      <c r="V113" s="58"/>
      <c r="W113" s="57"/>
      <c r="X113" s="58"/>
      <c r="Y113" s="57"/>
      <c r="Z113" s="58"/>
      <c r="AA113" s="57"/>
      <c r="AB113" s="58"/>
      <c r="AC113" s="57"/>
      <c r="AD113" s="58"/>
      <c r="AE113" s="8"/>
      <c r="AF113" s="2"/>
      <c r="AG113" s="77">
        <f t="shared" si="18"/>
        <v>0</v>
      </c>
      <c r="AH113" s="3"/>
      <c r="AI113" s="10"/>
    </row>
    <row r="114" spans="1:35" s="60" customFormat="1" x14ac:dyDescent="0.35">
      <c r="A114" s="9"/>
      <c r="B114" s="79" t="s">
        <v>135</v>
      </c>
      <c r="C114" s="57"/>
      <c r="D114" s="58"/>
      <c r="E114" s="57"/>
      <c r="F114" s="58"/>
      <c r="G114" s="57"/>
      <c r="H114" s="58"/>
      <c r="I114" s="57"/>
      <c r="J114" s="58"/>
      <c r="K114" s="57"/>
      <c r="L114" s="58"/>
      <c r="M114" s="57"/>
      <c r="N114" s="58"/>
      <c r="O114" s="57"/>
      <c r="P114" s="58"/>
      <c r="Q114" s="57"/>
      <c r="R114" s="58"/>
      <c r="S114" s="57"/>
      <c r="T114" s="58"/>
      <c r="U114" s="57"/>
      <c r="V114" s="58"/>
      <c r="W114" s="57"/>
      <c r="X114" s="58"/>
      <c r="Y114" s="57"/>
      <c r="Z114" s="58"/>
      <c r="AA114" s="57"/>
      <c r="AB114" s="58"/>
      <c r="AC114" s="57"/>
      <c r="AD114" s="58"/>
      <c r="AE114" s="8"/>
      <c r="AF114" s="2"/>
      <c r="AG114" s="77">
        <f t="shared" si="18"/>
        <v>0</v>
      </c>
      <c r="AH114" s="3"/>
      <c r="AI114" s="10"/>
    </row>
    <row r="115" spans="1:35" s="60" customFormat="1" x14ac:dyDescent="0.35">
      <c r="A115" s="9"/>
      <c r="B115" s="119" t="s">
        <v>136</v>
      </c>
      <c r="C115" s="57"/>
      <c r="D115" s="58"/>
      <c r="E115" s="57"/>
      <c r="F115" s="58"/>
      <c r="G115" s="57"/>
      <c r="H115" s="58"/>
      <c r="I115" s="57"/>
      <c r="J115" s="58"/>
      <c r="K115" s="57"/>
      <c r="L115" s="58"/>
      <c r="M115" s="57"/>
      <c r="N115" s="58"/>
      <c r="O115" s="57"/>
      <c r="P115" s="58"/>
      <c r="Q115" s="57"/>
      <c r="R115" s="58"/>
      <c r="S115" s="57"/>
      <c r="T115" s="58"/>
      <c r="U115" s="57"/>
      <c r="V115" s="58"/>
      <c r="W115" s="57"/>
      <c r="X115" s="58"/>
      <c r="Y115" s="57"/>
      <c r="Z115" s="58"/>
      <c r="AA115" s="57"/>
      <c r="AB115" s="58"/>
      <c r="AC115" s="57"/>
      <c r="AD115" s="58"/>
      <c r="AE115" s="8"/>
      <c r="AF115" s="2"/>
      <c r="AG115" s="77">
        <f t="shared" si="18"/>
        <v>0</v>
      </c>
      <c r="AH115" s="3"/>
      <c r="AI115" s="10"/>
    </row>
    <row r="116" spans="1:35" s="60" customFormat="1" x14ac:dyDescent="0.35">
      <c r="A116" s="9"/>
      <c r="B116" s="119" t="s">
        <v>137</v>
      </c>
      <c r="C116" s="57"/>
      <c r="D116" s="58"/>
      <c r="E116" s="57"/>
      <c r="F116" s="58"/>
      <c r="G116" s="57"/>
      <c r="H116" s="58"/>
      <c r="I116" s="57"/>
      <c r="J116" s="58"/>
      <c r="K116" s="57"/>
      <c r="L116" s="58"/>
      <c r="M116" s="57"/>
      <c r="N116" s="58"/>
      <c r="O116" s="57"/>
      <c r="P116" s="58"/>
      <c r="Q116" s="57"/>
      <c r="R116" s="58"/>
      <c r="S116" s="57"/>
      <c r="T116" s="58"/>
      <c r="U116" s="57"/>
      <c r="V116" s="58"/>
      <c r="W116" s="57"/>
      <c r="X116" s="58"/>
      <c r="Y116" s="57"/>
      <c r="Z116" s="58"/>
      <c r="AA116" s="57"/>
      <c r="AB116" s="58"/>
      <c r="AC116" s="57"/>
      <c r="AD116" s="58"/>
      <c r="AE116" s="8"/>
      <c r="AF116" s="2"/>
      <c r="AG116" s="77">
        <f t="shared" si="18"/>
        <v>0</v>
      </c>
      <c r="AH116" s="3"/>
      <c r="AI116" s="10"/>
    </row>
    <row r="117" spans="1:35" s="60" customFormat="1" x14ac:dyDescent="0.35">
      <c r="A117" s="9"/>
      <c r="B117" s="120" t="s">
        <v>138</v>
      </c>
      <c r="C117" s="57"/>
      <c r="D117" s="58"/>
      <c r="E117" s="57"/>
      <c r="F117" s="58"/>
      <c r="G117" s="57"/>
      <c r="H117" s="58"/>
      <c r="I117" s="57"/>
      <c r="J117" s="58"/>
      <c r="K117" s="57"/>
      <c r="L117" s="58"/>
      <c r="M117" s="57"/>
      <c r="N117" s="58"/>
      <c r="O117" s="57"/>
      <c r="P117" s="58"/>
      <c r="Q117" s="57"/>
      <c r="R117" s="58"/>
      <c r="S117" s="57"/>
      <c r="T117" s="58"/>
      <c r="U117" s="57"/>
      <c r="V117" s="58"/>
      <c r="W117" s="57"/>
      <c r="X117" s="58"/>
      <c r="Y117" s="57"/>
      <c r="Z117" s="58"/>
      <c r="AA117" s="57"/>
      <c r="AB117" s="58"/>
      <c r="AC117" s="57"/>
      <c r="AD117" s="58"/>
      <c r="AE117" s="8"/>
      <c r="AF117" s="2"/>
      <c r="AG117" s="77">
        <f t="shared" si="18"/>
        <v>0</v>
      </c>
      <c r="AH117" s="3"/>
      <c r="AI117" s="10"/>
    </row>
    <row r="118" spans="1:35" s="60" customFormat="1" x14ac:dyDescent="0.35">
      <c r="A118" s="9"/>
      <c r="B118" s="79" t="s">
        <v>139</v>
      </c>
      <c r="C118" s="57"/>
      <c r="D118" s="58"/>
      <c r="E118" s="57"/>
      <c r="F118" s="58"/>
      <c r="G118" s="57"/>
      <c r="H118" s="58"/>
      <c r="I118" s="57"/>
      <c r="J118" s="58"/>
      <c r="K118" s="57"/>
      <c r="L118" s="58"/>
      <c r="M118" s="57"/>
      <c r="N118" s="58"/>
      <c r="O118" s="57"/>
      <c r="P118" s="58"/>
      <c r="Q118" s="57"/>
      <c r="R118" s="58"/>
      <c r="S118" s="57"/>
      <c r="T118" s="58"/>
      <c r="U118" s="57"/>
      <c r="V118" s="58"/>
      <c r="W118" s="57"/>
      <c r="X118" s="58"/>
      <c r="Y118" s="57"/>
      <c r="Z118" s="58"/>
      <c r="AA118" s="57"/>
      <c r="AB118" s="58"/>
      <c r="AC118" s="57"/>
      <c r="AD118" s="58"/>
      <c r="AE118" s="8"/>
      <c r="AF118" s="2"/>
      <c r="AG118" s="77">
        <f t="shared" ref="AG118:AG129" si="19">SUM(C118:AD118)</f>
        <v>0</v>
      </c>
      <c r="AH118" s="3"/>
      <c r="AI118" s="10"/>
    </row>
    <row r="119" spans="1:35" s="60" customFormat="1" ht="28.5" x14ac:dyDescent="0.35">
      <c r="A119" s="9"/>
      <c r="B119" s="99" t="s">
        <v>140</v>
      </c>
      <c r="C119" s="57"/>
      <c r="D119" s="58"/>
      <c r="E119" s="57"/>
      <c r="F119" s="58"/>
      <c r="G119" s="57"/>
      <c r="H119" s="58"/>
      <c r="I119" s="57"/>
      <c r="J119" s="58"/>
      <c r="K119" s="57"/>
      <c r="L119" s="58"/>
      <c r="M119" s="57"/>
      <c r="N119" s="58"/>
      <c r="O119" s="57"/>
      <c r="P119" s="58"/>
      <c r="Q119" s="57"/>
      <c r="R119" s="58"/>
      <c r="S119" s="57"/>
      <c r="T119" s="58"/>
      <c r="U119" s="57"/>
      <c r="V119" s="58"/>
      <c r="W119" s="57"/>
      <c r="X119" s="58"/>
      <c r="Y119" s="57"/>
      <c r="Z119" s="58"/>
      <c r="AA119" s="57"/>
      <c r="AB119" s="58"/>
      <c r="AC119" s="57"/>
      <c r="AD119" s="58"/>
      <c r="AE119" s="8"/>
      <c r="AF119" s="2"/>
      <c r="AG119" s="77">
        <f t="shared" si="19"/>
        <v>0</v>
      </c>
      <c r="AH119" s="3"/>
      <c r="AI119" s="10"/>
    </row>
    <row r="120" spans="1:35" s="60" customFormat="1" ht="28.5" x14ac:dyDescent="0.35">
      <c r="A120" s="9"/>
      <c r="B120" s="118" t="s">
        <v>141</v>
      </c>
      <c r="C120" s="57"/>
      <c r="D120" s="58"/>
      <c r="E120" s="57"/>
      <c r="F120" s="58"/>
      <c r="G120" s="57"/>
      <c r="H120" s="58"/>
      <c r="I120" s="57"/>
      <c r="J120" s="58"/>
      <c r="K120" s="57"/>
      <c r="L120" s="58"/>
      <c r="M120" s="57"/>
      <c r="N120" s="58"/>
      <c r="O120" s="57"/>
      <c r="P120" s="58"/>
      <c r="Q120" s="57"/>
      <c r="R120" s="58"/>
      <c r="S120" s="57"/>
      <c r="T120" s="58"/>
      <c r="U120" s="57"/>
      <c r="V120" s="58"/>
      <c r="W120" s="57"/>
      <c r="X120" s="58"/>
      <c r="Y120" s="57"/>
      <c r="Z120" s="58"/>
      <c r="AA120" s="57"/>
      <c r="AB120" s="58"/>
      <c r="AC120" s="57"/>
      <c r="AD120" s="58"/>
      <c r="AE120" s="8"/>
      <c r="AF120" s="2"/>
      <c r="AG120" s="77">
        <f t="shared" si="19"/>
        <v>0</v>
      </c>
      <c r="AH120" s="3"/>
      <c r="AI120" s="10"/>
    </row>
    <row r="121" spans="1:35" s="60" customFormat="1" ht="28.5" customHeight="1" x14ac:dyDescent="0.35">
      <c r="A121" s="9"/>
      <c r="B121" s="99" t="s">
        <v>142</v>
      </c>
      <c r="C121" s="57"/>
      <c r="D121" s="58"/>
      <c r="E121" s="57"/>
      <c r="F121" s="58"/>
      <c r="G121" s="57"/>
      <c r="H121" s="58"/>
      <c r="I121" s="57"/>
      <c r="J121" s="58"/>
      <c r="K121" s="57"/>
      <c r="L121" s="58"/>
      <c r="M121" s="57"/>
      <c r="N121" s="58"/>
      <c r="O121" s="57"/>
      <c r="P121" s="58"/>
      <c r="Q121" s="57"/>
      <c r="R121" s="58"/>
      <c r="S121" s="57"/>
      <c r="T121" s="58"/>
      <c r="U121" s="57"/>
      <c r="V121" s="58"/>
      <c r="W121" s="57"/>
      <c r="X121" s="58"/>
      <c r="Y121" s="57"/>
      <c r="Z121" s="58"/>
      <c r="AA121" s="57"/>
      <c r="AB121" s="58"/>
      <c r="AC121" s="57"/>
      <c r="AD121" s="58"/>
      <c r="AE121" s="8"/>
      <c r="AF121" s="2"/>
      <c r="AG121" s="77">
        <f t="shared" si="19"/>
        <v>0</v>
      </c>
      <c r="AH121" s="3"/>
      <c r="AI121" s="10"/>
    </row>
    <row r="122" spans="1:35" s="60" customFormat="1" ht="33.75" customHeight="1" x14ac:dyDescent="0.35">
      <c r="A122" s="9"/>
      <c r="B122" s="98" t="s">
        <v>143</v>
      </c>
      <c r="C122" s="57"/>
      <c r="D122" s="58"/>
      <c r="E122" s="57"/>
      <c r="F122" s="58"/>
      <c r="G122" s="57"/>
      <c r="H122" s="58"/>
      <c r="I122" s="57"/>
      <c r="J122" s="58"/>
      <c r="K122" s="57"/>
      <c r="L122" s="58"/>
      <c r="M122" s="57"/>
      <c r="N122" s="58"/>
      <c r="O122" s="57"/>
      <c r="P122" s="58"/>
      <c r="Q122" s="57"/>
      <c r="R122" s="58"/>
      <c r="S122" s="57"/>
      <c r="T122" s="58"/>
      <c r="U122" s="57"/>
      <c r="V122" s="58"/>
      <c r="W122" s="57"/>
      <c r="X122" s="58"/>
      <c r="Y122" s="57"/>
      <c r="Z122" s="58"/>
      <c r="AA122" s="57"/>
      <c r="AB122" s="58"/>
      <c r="AC122" s="57"/>
      <c r="AD122" s="58"/>
      <c r="AE122" s="8"/>
      <c r="AF122" s="2"/>
      <c r="AG122" s="77">
        <f t="shared" si="19"/>
        <v>0</v>
      </c>
      <c r="AH122" s="3"/>
      <c r="AI122" s="10"/>
    </row>
    <row r="123" spans="1:35" s="60" customFormat="1" x14ac:dyDescent="0.35">
      <c r="A123" s="9"/>
      <c r="B123" s="79" t="s">
        <v>144</v>
      </c>
      <c r="C123" s="57"/>
      <c r="D123" s="58"/>
      <c r="E123" s="57"/>
      <c r="F123" s="58"/>
      <c r="G123" s="57"/>
      <c r="H123" s="58"/>
      <c r="I123" s="57"/>
      <c r="J123" s="58"/>
      <c r="K123" s="57"/>
      <c r="L123" s="58"/>
      <c r="M123" s="57"/>
      <c r="N123" s="58"/>
      <c r="O123" s="57"/>
      <c r="P123" s="58"/>
      <c r="Q123" s="57"/>
      <c r="R123" s="58"/>
      <c r="S123" s="57"/>
      <c r="T123" s="58"/>
      <c r="U123" s="57"/>
      <c r="V123" s="58"/>
      <c r="W123" s="57"/>
      <c r="X123" s="58"/>
      <c r="Y123" s="57"/>
      <c r="Z123" s="58"/>
      <c r="AA123" s="57"/>
      <c r="AB123" s="58"/>
      <c r="AC123" s="57"/>
      <c r="AD123" s="58"/>
      <c r="AE123" s="8"/>
      <c r="AF123" s="2"/>
      <c r="AG123" s="77">
        <f t="shared" si="19"/>
        <v>0</v>
      </c>
      <c r="AH123" s="3"/>
      <c r="AI123" s="10"/>
    </row>
    <row r="124" spans="1:35" s="60" customFormat="1" x14ac:dyDescent="0.35">
      <c r="A124" s="9"/>
      <c r="B124" s="79" t="s">
        <v>145</v>
      </c>
      <c r="C124" s="57"/>
      <c r="D124" s="58"/>
      <c r="E124" s="57"/>
      <c r="F124" s="58"/>
      <c r="G124" s="57"/>
      <c r="H124" s="58"/>
      <c r="I124" s="57"/>
      <c r="J124" s="58"/>
      <c r="K124" s="57"/>
      <c r="L124" s="58"/>
      <c r="M124" s="57"/>
      <c r="N124" s="58"/>
      <c r="O124" s="57"/>
      <c r="P124" s="58"/>
      <c r="Q124" s="57"/>
      <c r="R124" s="58"/>
      <c r="S124" s="57"/>
      <c r="T124" s="58"/>
      <c r="U124" s="57"/>
      <c r="V124" s="58"/>
      <c r="W124" s="57"/>
      <c r="X124" s="58"/>
      <c r="Y124" s="57"/>
      <c r="Z124" s="58"/>
      <c r="AA124" s="57"/>
      <c r="AB124" s="58"/>
      <c r="AC124" s="57"/>
      <c r="AD124" s="58"/>
      <c r="AE124" s="8"/>
      <c r="AF124" s="2"/>
      <c r="AG124" s="77">
        <f t="shared" si="19"/>
        <v>0</v>
      </c>
      <c r="AH124" s="3"/>
      <c r="AI124" s="10"/>
    </row>
    <row r="125" spans="1:35" s="60" customFormat="1" x14ac:dyDescent="0.35">
      <c r="A125" s="9"/>
      <c r="B125" s="79" t="s">
        <v>146</v>
      </c>
      <c r="C125" s="57"/>
      <c r="D125" s="58"/>
      <c r="E125" s="57"/>
      <c r="F125" s="58"/>
      <c r="G125" s="57"/>
      <c r="H125" s="58"/>
      <c r="I125" s="57"/>
      <c r="J125" s="58"/>
      <c r="K125" s="57"/>
      <c r="L125" s="58"/>
      <c r="M125" s="57"/>
      <c r="N125" s="58"/>
      <c r="O125" s="57"/>
      <c r="P125" s="58"/>
      <c r="Q125" s="57"/>
      <c r="R125" s="58"/>
      <c r="S125" s="57"/>
      <c r="T125" s="58"/>
      <c r="U125" s="57"/>
      <c r="V125" s="58"/>
      <c r="W125" s="57"/>
      <c r="X125" s="58"/>
      <c r="Y125" s="57"/>
      <c r="Z125" s="58"/>
      <c r="AA125" s="57"/>
      <c r="AB125" s="58"/>
      <c r="AC125" s="57"/>
      <c r="AD125" s="58"/>
      <c r="AE125" s="8"/>
      <c r="AF125" s="2"/>
      <c r="AG125" s="77">
        <f t="shared" si="19"/>
        <v>0</v>
      </c>
      <c r="AH125" s="3"/>
      <c r="AI125" s="10"/>
    </row>
    <row r="126" spans="1:35" s="60" customFormat="1" x14ac:dyDescent="0.35">
      <c r="A126" s="9"/>
      <c r="B126" s="79" t="s">
        <v>147</v>
      </c>
      <c r="C126" s="57"/>
      <c r="D126" s="58"/>
      <c r="E126" s="57"/>
      <c r="F126" s="58"/>
      <c r="G126" s="57"/>
      <c r="H126" s="58"/>
      <c r="I126" s="57"/>
      <c r="J126" s="58"/>
      <c r="K126" s="57"/>
      <c r="L126" s="58"/>
      <c r="M126" s="57"/>
      <c r="N126" s="58"/>
      <c r="O126" s="57"/>
      <c r="P126" s="58"/>
      <c r="Q126" s="57"/>
      <c r="R126" s="58"/>
      <c r="S126" s="57"/>
      <c r="T126" s="58"/>
      <c r="U126" s="57"/>
      <c r="V126" s="58"/>
      <c r="W126" s="57"/>
      <c r="X126" s="58"/>
      <c r="Y126" s="57"/>
      <c r="Z126" s="58"/>
      <c r="AA126" s="57"/>
      <c r="AB126" s="58"/>
      <c r="AC126" s="57"/>
      <c r="AD126" s="58"/>
      <c r="AE126" s="8"/>
      <c r="AF126" s="2"/>
      <c r="AG126" s="77">
        <f t="shared" si="19"/>
        <v>0</v>
      </c>
      <c r="AH126" s="3"/>
      <c r="AI126" s="10"/>
    </row>
    <row r="127" spans="1:35" s="60" customFormat="1" x14ac:dyDescent="0.35">
      <c r="A127" s="9"/>
      <c r="B127" s="79" t="s">
        <v>148</v>
      </c>
      <c r="C127" s="57"/>
      <c r="D127" s="58"/>
      <c r="E127" s="57"/>
      <c r="F127" s="58"/>
      <c r="G127" s="57"/>
      <c r="H127" s="58"/>
      <c r="I127" s="57"/>
      <c r="J127" s="58"/>
      <c r="K127" s="57"/>
      <c r="L127" s="58"/>
      <c r="M127" s="57"/>
      <c r="N127" s="58"/>
      <c r="O127" s="57"/>
      <c r="P127" s="58"/>
      <c r="Q127" s="57"/>
      <c r="R127" s="58"/>
      <c r="S127" s="57"/>
      <c r="T127" s="58"/>
      <c r="U127" s="57"/>
      <c r="V127" s="58"/>
      <c r="W127" s="57"/>
      <c r="X127" s="58"/>
      <c r="Y127" s="57"/>
      <c r="Z127" s="58"/>
      <c r="AA127" s="57"/>
      <c r="AB127" s="58"/>
      <c r="AC127" s="57"/>
      <c r="AD127" s="58"/>
      <c r="AE127" s="8"/>
      <c r="AF127" s="2"/>
      <c r="AG127" s="77">
        <f t="shared" si="19"/>
        <v>0</v>
      </c>
      <c r="AH127" s="3"/>
      <c r="AI127" s="10"/>
    </row>
    <row r="128" spans="1:35" s="60" customFormat="1" x14ac:dyDescent="0.35">
      <c r="A128" s="9"/>
      <c r="B128" s="79" t="s">
        <v>149</v>
      </c>
      <c r="C128" s="57"/>
      <c r="D128" s="58"/>
      <c r="E128" s="57"/>
      <c r="F128" s="58"/>
      <c r="G128" s="57"/>
      <c r="H128" s="58"/>
      <c r="I128" s="57"/>
      <c r="J128" s="58"/>
      <c r="K128" s="57"/>
      <c r="L128" s="58"/>
      <c r="M128" s="57"/>
      <c r="N128" s="58"/>
      <c r="O128" s="57"/>
      <c r="P128" s="58"/>
      <c r="Q128" s="57"/>
      <c r="R128" s="58"/>
      <c r="S128" s="57"/>
      <c r="T128" s="58"/>
      <c r="U128" s="57"/>
      <c r="V128" s="58"/>
      <c r="W128" s="57"/>
      <c r="X128" s="58"/>
      <c r="Y128" s="57"/>
      <c r="Z128" s="58"/>
      <c r="AA128" s="57"/>
      <c r="AB128" s="58"/>
      <c r="AC128" s="57"/>
      <c r="AD128" s="58"/>
      <c r="AE128" s="8"/>
      <c r="AF128" s="2"/>
      <c r="AG128" s="77">
        <f t="shared" si="19"/>
        <v>0</v>
      </c>
      <c r="AH128" s="3"/>
      <c r="AI128" s="10"/>
    </row>
    <row r="129" spans="1:35" x14ac:dyDescent="0.35">
      <c r="A129" s="81"/>
      <c r="B129" s="82" t="s">
        <v>96</v>
      </c>
      <c r="C129" s="1">
        <f t="shared" ref="C129:H129" si="20">SUM(C111:C128)</f>
        <v>0</v>
      </c>
      <c r="D129" s="83">
        <f t="shared" si="20"/>
        <v>0</v>
      </c>
      <c r="E129" s="1">
        <f t="shared" si="20"/>
        <v>0</v>
      </c>
      <c r="F129" s="83">
        <f t="shared" si="20"/>
        <v>0</v>
      </c>
      <c r="G129" s="1">
        <f t="shared" si="20"/>
        <v>0</v>
      </c>
      <c r="H129" s="83">
        <f t="shared" si="20"/>
        <v>0</v>
      </c>
      <c r="I129" s="1">
        <f t="shared" ref="I129:T129" si="21">SUM(I111:I128)</f>
        <v>0</v>
      </c>
      <c r="J129" s="83">
        <f t="shared" si="21"/>
        <v>0</v>
      </c>
      <c r="K129" s="1">
        <f t="shared" si="21"/>
        <v>0</v>
      </c>
      <c r="L129" s="83">
        <f t="shared" si="21"/>
        <v>0</v>
      </c>
      <c r="M129" s="1">
        <f t="shared" si="21"/>
        <v>0</v>
      </c>
      <c r="N129" s="83">
        <f t="shared" si="21"/>
        <v>0</v>
      </c>
      <c r="O129" s="1">
        <f t="shared" si="21"/>
        <v>0</v>
      </c>
      <c r="P129" s="83">
        <f t="shared" si="21"/>
        <v>0</v>
      </c>
      <c r="Q129" s="1">
        <f t="shared" si="21"/>
        <v>0</v>
      </c>
      <c r="R129" s="83">
        <f t="shared" si="21"/>
        <v>0</v>
      </c>
      <c r="S129" s="1">
        <f t="shared" si="21"/>
        <v>0</v>
      </c>
      <c r="T129" s="83">
        <f t="shared" si="21"/>
        <v>0</v>
      </c>
      <c r="U129" s="1">
        <f t="shared" ref="U129:Z129" si="22">SUM(U111:U128)</f>
        <v>0</v>
      </c>
      <c r="V129" s="83">
        <f t="shared" si="22"/>
        <v>0</v>
      </c>
      <c r="W129" s="1">
        <f t="shared" si="22"/>
        <v>0</v>
      </c>
      <c r="X129" s="83">
        <f t="shared" si="22"/>
        <v>0</v>
      </c>
      <c r="Y129" s="1">
        <f t="shared" si="22"/>
        <v>0</v>
      </c>
      <c r="Z129" s="83">
        <f t="shared" si="22"/>
        <v>0</v>
      </c>
      <c r="AA129" s="1">
        <f>SUM(AA111:AA128)</f>
        <v>0</v>
      </c>
      <c r="AB129" s="83">
        <f>SUM(AB111:AB128)</f>
        <v>0</v>
      </c>
      <c r="AC129" s="1">
        <f>SUM(AC111:AC128)</f>
        <v>0</v>
      </c>
      <c r="AD129" s="83">
        <f>SUM(AD111:AD128)</f>
        <v>0</v>
      </c>
      <c r="AE129" s="84"/>
      <c r="AF129" s="36"/>
      <c r="AG129" s="77">
        <f t="shared" si="19"/>
        <v>0</v>
      </c>
      <c r="AH129" s="85"/>
      <c r="AI129" s="86"/>
    </row>
    <row r="130" spans="1:35" x14ac:dyDescent="0.35">
      <c r="A130" s="81"/>
      <c r="B130" s="82"/>
      <c r="C130" s="89" t="s">
        <v>97</v>
      </c>
      <c r="D130" s="90">
        <f>D129+F129+H129+J129+L129+N129+P129+R129+T129+X129+Z129+AB129+AD129</f>
        <v>0</v>
      </c>
      <c r="E130" s="104" t="s">
        <v>3</v>
      </c>
      <c r="F130" s="104">
        <f>C129+E129+G129+I129+K129+M129+O129+Q129+S129+U129+W129+Y129+AA129+AC129</f>
        <v>0</v>
      </c>
      <c r="G130" s="36"/>
      <c r="H130" s="85"/>
      <c r="I130" s="36"/>
      <c r="J130" s="85"/>
      <c r="K130" s="36"/>
      <c r="L130" s="85"/>
      <c r="M130" s="36"/>
      <c r="N130" s="85"/>
      <c r="O130" s="36"/>
      <c r="P130" s="85"/>
      <c r="Q130" s="36"/>
      <c r="R130" s="85"/>
      <c r="S130" s="36"/>
      <c r="T130" s="85"/>
      <c r="U130" s="36"/>
      <c r="V130" s="85"/>
      <c r="W130" s="36"/>
      <c r="X130" s="85"/>
      <c r="Y130" s="36"/>
      <c r="Z130" s="85"/>
      <c r="AA130" s="36"/>
      <c r="AB130" s="85"/>
      <c r="AC130" s="36"/>
      <c r="AD130" s="85"/>
      <c r="AE130" s="84"/>
      <c r="AF130" s="36"/>
      <c r="AG130" s="77"/>
      <c r="AH130" s="85"/>
      <c r="AI130" s="96"/>
    </row>
    <row r="131" spans="1:35" s="97" customFormat="1" x14ac:dyDescent="0.35">
      <c r="A131" s="87"/>
      <c r="B131" s="88"/>
      <c r="C131" s="93"/>
      <c r="D131" s="94"/>
      <c r="E131" s="93"/>
      <c r="F131" s="94"/>
      <c r="G131" s="93"/>
      <c r="H131" s="94"/>
      <c r="I131" s="93"/>
      <c r="J131" s="94"/>
      <c r="K131" s="93"/>
      <c r="L131" s="94"/>
      <c r="M131" s="93"/>
      <c r="N131" s="94"/>
      <c r="O131" s="93"/>
      <c r="P131" s="94"/>
      <c r="Q131" s="93"/>
      <c r="R131" s="94"/>
      <c r="S131" s="93"/>
      <c r="T131" s="94"/>
      <c r="U131" s="93"/>
      <c r="V131" s="94"/>
      <c r="W131" s="93"/>
      <c r="X131" s="94"/>
      <c r="Y131" s="93"/>
      <c r="Z131" s="94"/>
      <c r="AA131" s="93"/>
      <c r="AB131" s="94"/>
      <c r="AC131" s="93"/>
      <c r="AD131" s="94"/>
      <c r="AE131" s="95"/>
      <c r="AF131" s="93"/>
      <c r="AG131" s="77"/>
      <c r="AH131" s="94"/>
      <c r="AI131" s="114"/>
    </row>
    <row r="132" spans="1:35" s="67" customFormat="1" x14ac:dyDescent="0.35">
      <c r="A132" s="75">
        <v>3.2</v>
      </c>
      <c r="B132" s="78" t="s">
        <v>37</v>
      </c>
      <c r="C132" s="4"/>
      <c r="D132" s="5"/>
      <c r="E132" s="4"/>
      <c r="F132" s="5"/>
      <c r="G132" s="4"/>
      <c r="H132" s="5"/>
      <c r="I132" s="4"/>
      <c r="J132" s="5"/>
      <c r="K132" s="4"/>
      <c r="L132" s="5"/>
      <c r="M132" s="4"/>
      <c r="N132" s="5"/>
      <c r="O132" s="4"/>
      <c r="P132" s="5"/>
      <c r="Q132" s="4"/>
      <c r="R132" s="5"/>
      <c r="S132" s="4"/>
      <c r="T132" s="5"/>
      <c r="U132" s="4"/>
      <c r="V132" s="5"/>
      <c r="W132" s="4"/>
      <c r="X132" s="5"/>
      <c r="Y132" s="4"/>
      <c r="Z132" s="5"/>
      <c r="AA132" s="4"/>
      <c r="AB132" s="5"/>
      <c r="AC132" s="4"/>
      <c r="AD132" s="5"/>
      <c r="AE132" s="72"/>
      <c r="AF132" s="4"/>
      <c r="AG132" s="77"/>
      <c r="AH132" s="5"/>
      <c r="AI132" s="74"/>
    </row>
    <row r="133" spans="1:35" s="60" customFormat="1" x14ac:dyDescent="0.35">
      <c r="A133" s="9"/>
      <c r="B133" s="79" t="s">
        <v>150</v>
      </c>
      <c r="C133" s="57"/>
      <c r="D133" s="58"/>
      <c r="E133" s="57"/>
      <c r="F133" s="58"/>
      <c r="G133" s="57"/>
      <c r="H133" s="58"/>
      <c r="I133" s="57"/>
      <c r="J133" s="58"/>
      <c r="K133" s="57"/>
      <c r="L133" s="58"/>
      <c r="M133" s="57"/>
      <c r="N133" s="58"/>
      <c r="O133" s="57"/>
      <c r="P133" s="58"/>
      <c r="Q133" s="57"/>
      <c r="R133" s="58"/>
      <c r="S133" s="57"/>
      <c r="T133" s="58"/>
      <c r="U133" s="57"/>
      <c r="V133" s="58"/>
      <c r="W133" s="57"/>
      <c r="X133" s="58"/>
      <c r="Y133" s="57"/>
      <c r="Z133" s="58"/>
      <c r="AA133" s="57"/>
      <c r="AB133" s="58"/>
      <c r="AC133" s="57"/>
      <c r="AD133" s="58"/>
      <c r="AE133" s="8"/>
      <c r="AF133" s="2"/>
      <c r="AG133" s="77">
        <f>SUM(C133:AD133)</f>
        <v>0</v>
      </c>
      <c r="AH133" s="3"/>
      <c r="AI133" s="10"/>
    </row>
    <row r="134" spans="1:35" s="60" customFormat="1" x14ac:dyDescent="0.35">
      <c r="A134" s="9"/>
      <c r="B134" s="79" t="s">
        <v>151</v>
      </c>
      <c r="C134" s="57"/>
      <c r="D134" s="58"/>
      <c r="E134" s="57"/>
      <c r="F134" s="58"/>
      <c r="G134" s="57"/>
      <c r="H134" s="58"/>
      <c r="I134" s="57"/>
      <c r="J134" s="58"/>
      <c r="K134" s="57"/>
      <c r="L134" s="58"/>
      <c r="M134" s="57"/>
      <c r="N134" s="58"/>
      <c r="O134" s="57"/>
      <c r="P134" s="58"/>
      <c r="Q134" s="57"/>
      <c r="R134" s="58"/>
      <c r="S134" s="57"/>
      <c r="T134" s="58"/>
      <c r="U134" s="57"/>
      <c r="V134" s="58"/>
      <c r="W134" s="57"/>
      <c r="X134" s="58"/>
      <c r="Y134" s="57"/>
      <c r="Z134" s="58"/>
      <c r="AA134" s="57"/>
      <c r="AB134" s="58"/>
      <c r="AC134" s="57"/>
      <c r="AD134" s="58"/>
      <c r="AE134" s="8"/>
      <c r="AF134" s="2"/>
      <c r="AG134" s="77">
        <f>SUM(C134:AD134)</f>
        <v>0</v>
      </c>
      <c r="AH134" s="3"/>
      <c r="AI134" s="10"/>
    </row>
    <row r="135" spans="1:35" s="60" customFormat="1" x14ac:dyDescent="0.35">
      <c r="A135" s="9"/>
      <c r="B135" s="79" t="s">
        <v>152</v>
      </c>
      <c r="C135" s="57"/>
      <c r="D135" s="58"/>
      <c r="E135" s="57"/>
      <c r="F135" s="58"/>
      <c r="G135" s="57"/>
      <c r="H135" s="58"/>
      <c r="I135" s="57"/>
      <c r="J135" s="58"/>
      <c r="K135" s="57"/>
      <c r="L135" s="58"/>
      <c r="M135" s="57"/>
      <c r="N135" s="58"/>
      <c r="O135" s="57"/>
      <c r="P135" s="58"/>
      <c r="Q135" s="57"/>
      <c r="R135" s="58"/>
      <c r="S135" s="57"/>
      <c r="T135" s="58"/>
      <c r="U135" s="57"/>
      <c r="V135" s="58"/>
      <c r="W135" s="57"/>
      <c r="X135" s="58"/>
      <c r="Y135" s="57"/>
      <c r="Z135" s="58"/>
      <c r="AA135" s="57"/>
      <c r="AB135" s="58"/>
      <c r="AC135" s="57"/>
      <c r="AD135" s="58"/>
      <c r="AE135" s="8"/>
      <c r="AF135" s="2"/>
      <c r="AG135" s="77">
        <f>SUM(C135:AD135)</f>
        <v>0</v>
      </c>
      <c r="AH135" s="3"/>
      <c r="AI135" s="10"/>
    </row>
    <row r="136" spans="1:35" x14ac:dyDescent="0.35">
      <c r="A136" s="81"/>
      <c r="B136" s="82" t="s">
        <v>96</v>
      </c>
      <c r="C136" s="1">
        <f t="shared" ref="C136:H136" si="23">SUM(C133:C135)</f>
        <v>0</v>
      </c>
      <c r="D136" s="83">
        <f t="shared" si="23"/>
        <v>0</v>
      </c>
      <c r="E136" s="1">
        <f t="shared" si="23"/>
        <v>0</v>
      </c>
      <c r="F136" s="83">
        <f t="shared" si="23"/>
        <v>0</v>
      </c>
      <c r="G136" s="1">
        <f t="shared" si="23"/>
        <v>0</v>
      </c>
      <c r="H136" s="83">
        <f t="shared" si="23"/>
        <v>0</v>
      </c>
      <c r="I136" s="1">
        <f t="shared" ref="I136:T136" si="24">SUM(I133:I135)</f>
        <v>0</v>
      </c>
      <c r="J136" s="83">
        <f t="shared" si="24"/>
        <v>0</v>
      </c>
      <c r="K136" s="1">
        <f t="shared" si="24"/>
        <v>0</v>
      </c>
      <c r="L136" s="83">
        <f t="shared" si="24"/>
        <v>0</v>
      </c>
      <c r="M136" s="1">
        <f t="shared" si="24"/>
        <v>0</v>
      </c>
      <c r="N136" s="83">
        <f t="shared" si="24"/>
        <v>0</v>
      </c>
      <c r="O136" s="1">
        <f t="shared" si="24"/>
        <v>0</v>
      </c>
      <c r="P136" s="83">
        <f t="shared" si="24"/>
        <v>0</v>
      </c>
      <c r="Q136" s="1">
        <f t="shared" si="24"/>
        <v>0</v>
      </c>
      <c r="R136" s="83">
        <f t="shared" si="24"/>
        <v>0</v>
      </c>
      <c r="S136" s="1">
        <f t="shared" si="24"/>
        <v>0</v>
      </c>
      <c r="T136" s="83">
        <f t="shared" si="24"/>
        <v>0</v>
      </c>
      <c r="U136" s="1">
        <f t="shared" ref="U136:Z136" si="25">SUM(U133:U135)</f>
        <v>0</v>
      </c>
      <c r="V136" s="83">
        <f t="shared" si="25"/>
        <v>0</v>
      </c>
      <c r="W136" s="1">
        <f t="shared" si="25"/>
        <v>0</v>
      </c>
      <c r="X136" s="83">
        <f t="shared" si="25"/>
        <v>0</v>
      </c>
      <c r="Y136" s="1">
        <f t="shared" si="25"/>
        <v>0</v>
      </c>
      <c r="Z136" s="83">
        <f t="shared" si="25"/>
        <v>0</v>
      </c>
      <c r="AA136" s="1">
        <f>SUM(AA133:AA135)</f>
        <v>0</v>
      </c>
      <c r="AB136" s="83">
        <f>SUM(AB133:AB135)</f>
        <v>0</v>
      </c>
      <c r="AC136" s="1">
        <f>SUM(AC133:AC135)</f>
        <v>0</v>
      </c>
      <c r="AD136" s="83">
        <f>SUM(AD133:AD135)</f>
        <v>0</v>
      </c>
      <c r="AE136" s="84"/>
      <c r="AF136" s="36"/>
      <c r="AG136" s="77">
        <f>SUM(C136:AD136)</f>
        <v>0</v>
      </c>
      <c r="AH136" s="85"/>
      <c r="AI136" s="86"/>
    </row>
    <row r="137" spans="1:35" x14ac:dyDescent="0.35">
      <c r="A137" s="81"/>
      <c r="B137" s="82"/>
      <c r="C137" s="89" t="s">
        <v>97</v>
      </c>
      <c r="D137" s="90">
        <f>D136+F136+H136+J136+L136+N136+P136+R136+T136+X136+Z136+AB136+AD136</f>
        <v>0</v>
      </c>
      <c r="E137" s="104" t="s">
        <v>3</v>
      </c>
      <c r="F137" s="104">
        <f>C136+E136+G136+I136+K136+M136+O136+Q136+S136+U136+W136+Y136+AA136+AC136</f>
        <v>0</v>
      </c>
      <c r="G137" s="36"/>
      <c r="H137" s="85"/>
      <c r="I137" s="36"/>
      <c r="J137" s="85"/>
      <c r="K137" s="36"/>
      <c r="L137" s="85"/>
      <c r="M137" s="36"/>
      <c r="N137" s="85"/>
      <c r="O137" s="36"/>
      <c r="P137" s="85"/>
      <c r="Q137" s="36"/>
      <c r="R137" s="85"/>
      <c r="S137" s="36"/>
      <c r="T137" s="85"/>
      <c r="U137" s="36"/>
      <c r="V137" s="85"/>
      <c r="W137" s="36"/>
      <c r="X137" s="85"/>
      <c r="Y137" s="36"/>
      <c r="Z137" s="85"/>
      <c r="AA137" s="36"/>
      <c r="AB137" s="85"/>
      <c r="AC137" s="36"/>
      <c r="AD137" s="85"/>
      <c r="AE137" s="84"/>
      <c r="AF137" s="36"/>
      <c r="AG137" s="77"/>
      <c r="AH137" s="85"/>
      <c r="AI137" s="96"/>
    </row>
    <row r="138" spans="1:35" s="97" customFormat="1" x14ac:dyDescent="0.35">
      <c r="A138" s="87"/>
      <c r="B138" s="88"/>
      <c r="C138" s="93"/>
      <c r="D138" s="94"/>
      <c r="E138" s="93"/>
      <c r="F138" s="94"/>
      <c r="G138" s="93"/>
      <c r="H138" s="94"/>
      <c r="I138" s="93"/>
      <c r="J138" s="94"/>
      <c r="K138" s="93"/>
      <c r="L138" s="94"/>
      <c r="M138" s="93"/>
      <c r="N138" s="94"/>
      <c r="O138" s="93"/>
      <c r="P138" s="94"/>
      <c r="Q138" s="93"/>
      <c r="R138" s="94"/>
      <c r="S138" s="93"/>
      <c r="T138" s="94"/>
      <c r="U138" s="93"/>
      <c r="V138" s="94"/>
      <c r="W138" s="93"/>
      <c r="X138" s="94"/>
      <c r="Y138" s="93"/>
      <c r="Z138" s="94"/>
      <c r="AA138" s="93"/>
      <c r="AB138" s="94"/>
      <c r="AC138" s="93"/>
      <c r="AD138" s="94"/>
      <c r="AE138" s="95"/>
      <c r="AF138" s="93"/>
      <c r="AG138" s="77"/>
      <c r="AH138" s="94"/>
      <c r="AI138" s="114"/>
    </row>
    <row r="139" spans="1:35" s="67" customFormat="1" x14ac:dyDescent="0.35">
      <c r="A139" s="75">
        <v>3.3</v>
      </c>
      <c r="B139" s="78" t="s">
        <v>38</v>
      </c>
      <c r="C139" s="4"/>
      <c r="D139" s="5"/>
      <c r="E139" s="4"/>
      <c r="F139" s="5"/>
      <c r="G139" s="4"/>
      <c r="H139" s="5"/>
      <c r="I139" s="4"/>
      <c r="J139" s="5"/>
      <c r="K139" s="4"/>
      <c r="L139" s="5"/>
      <c r="M139" s="4"/>
      <c r="N139" s="5"/>
      <c r="O139" s="4"/>
      <c r="P139" s="5"/>
      <c r="Q139" s="4"/>
      <c r="R139" s="5"/>
      <c r="S139" s="4"/>
      <c r="T139" s="5"/>
      <c r="U139" s="4"/>
      <c r="V139" s="5"/>
      <c r="W139" s="4"/>
      <c r="X139" s="5"/>
      <c r="Y139" s="4"/>
      <c r="Z139" s="5"/>
      <c r="AA139" s="4"/>
      <c r="AB139" s="5"/>
      <c r="AC139" s="4"/>
      <c r="AD139" s="5"/>
      <c r="AE139" s="72"/>
      <c r="AF139" s="4"/>
      <c r="AG139" s="77"/>
      <c r="AH139" s="5"/>
      <c r="AI139" s="74"/>
    </row>
    <row r="140" spans="1:35" s="60" customFormat="1" x14ac:dyDescent="0.35">
      <c r="A140" s="9"/>
      <c r="B140" s="79" t="s">
        <v>153</v>
      </c>
      <c r="C140" s="57"/>
      <c r="D140" s="58"/>
      <c r="E140" s="57"/>
      <c r="F140" s="58"/>
      <c r="G140" s="57"/>
      <c r="H140" s="58"/>
      <c r="I140" s="57"/>
      <c r="J140" s="58"/>
      <c r="K140" s="57"/>
      <c r="L140" s="58"/>
      <c r="M140" s="57"/>
      <c r="N140" s="58"/>
      <c r="O140" s="57"/>
      <c r="P140" s="58"/>
      <c r="Q140" s="57"/>
      <c r="R140" s="58"/>
      <c r="S140" s="57"/>
      <c r="T140" s="58"/>
      <c r="U140" s="57"/>
      <c r="V140" s="58"/>
      <c r="W140" s="57"/>
      <c r="X140" s="58"/>
      <c r="Y140" s="57"/>
      <c r="Z140" s="58"/>
      <c r="AA140" s="57"/>
      <c r="AB140" s="58"/>
      <c r="AC140" s="57"/>
      <c r="AD140" s="58"/>
      <c r="AE140" s="8"/>
      <c r="AF140" s="2"/>
      <c r="AG140" s="77">
        <f t="shared" ref="AG140:AG147" si="26">SUM(C140:AD140)</f>
        <v>0</v>
      </c>
      <c r="AH140" s="3"/>
      <c r="AI140" s="10"/>
    </row>
    <row r="141" spans="1:35" s="60" customFormat="1" x14ac:dyDescent="0.35">
      <c r="A141" s="9"/>
      <c r="B141" s="79" t="s">
        <v>154</v>
      </c>
      <c r="C141" s="57"/>
      <c r="D141" s="58"/>
      <c r="E141" s="57"/>
      <c r="F141" s="58"/>
      <c r="G141" s="57"/>
      <c r="H141" s="58"/>
      <c r="I141" s="57"/>
      <c r="J141" s="58"/>
      <c r="K141" s="57"/>
      <c r="L141" s="58"/>
      <c r="M141" s="57"/>
      <c r="N141" s="58"/>
      <c r="O141" s="57"/>
      <c r="P141" s="58"/>
      <c r="Q141" s="57"/>
      <c r="R141" s="58"/>
      <c r="S141" s="57"/>
      <c r="T141" s="58"/>
      <c r="U141" s="57"/>
      <c r="V141" s="58"/>
      <c r="W141" s="57"/>
      <c r="X141" s="58"/>
      <c r="Y141" s="57"/>
      <c r="Z141" s="58"/>
      <c r="AA141" s="57"/>
      <c r="AB141" s="58"/>
      <c r="AC141" s="57"/>
      <c r="AD141" s="58"/>
      <c r="AE141" s="8"/>
      <c r="AF141" s="2"/>
      <c r="AG141" s="77">
        <f t="shared" si="26"/>
        <v>0</v>
      </c>
      <c r="AH141" s="3"/>
      <c r="AI141" s="10"/>
    </row>
    <row r="142" spans="1:35" s="60" customFormat="1" x14ac:dyDescent="0.35">
      <c r="A142" s="9"/>
      <c r="B142" s="79" t="s">
        <v>155</v>
      </c>
      <c r="C142" s="57"/>
      <c r="D142" s="58"/>
      <c r="E142" s="57"/>
      <c r="F142" s="58"/>
      <c r="G142" s="57"/>
      <c r="H142" s="58"/>
      <c r="I142" s="57"/>
      <c r="J142" s="58"/>
      <c r="K142" s="57"/>
      <c r="L142" s="58"/>
      <c r="M142" s="57"/>
      <c r="N142" s="58"/>
      <c r="O142" s="57"/>
      <c r="P142" s="58"/>
      <c r="Q142" s="57"/>
      <c r="R142" s="58"/>
      <c r="S142" s="57"/>
      <c r="T142" s="58"/>
      <c r="U142" s="57"/>
      <c r="V142" s="58"/>
      <c r="W142" s="57"/>
      <c r="X142" s="58"/>
      <c r="Y142" s="57"/>
      <c r="Z142" s="58"/>
      <c r="AA142" s="57"/>
      <c r="AB142" s="58"/>
      <c r="AC142" s="57"/>
      <c r="AD142" s="58"/>
      <c r="AE142" s="8"/>
      <c r="AF142" s="2"/>
      <c r="AG142" s="77">
        <f t="shared" si="26"/>
        <v>0</v>
      </c>
      <c r="AH142" s="3"/>
      <c r="AI142" s="10"/>
    </row>
    <row r="143" spans="1:35" s="60" customFormat="1" x14ac:dyDescent="0.35">
      <c r="A143" s="9"/>
      <c r="B143" s="79" t="s">
        <v>156</v>
      </c>
      <c r="C143" s="57"/>
      <c r="D143" s="58"/>
      <c r="E143" s="57"/>
      <c r="F143" s="58"/>
      <c r="G143" s="57"/>
      <c r="H143" s="58"/>
      <c r="I143" s="57"/>
      <c r="J143" s="58"/>
      <c r="K143" s="57"/>
      <c r="L143" s="58"/>
      <c r="M143" s="57"/>
      <c r="N143" s="58"/>
      <c r="O143" s="57"/>
      <c r="P143" s="58"/>
      <c r="Q143" s="57"/>
      <c r="R143" s="58"/>
      <c r="S143" s="57"/>
      <c r="T143" s="58"/>
      <c r="U143" s="57"/>
      <c r="V143" s="58"/>
      <c r="W143" s="57"/>
      <c r="X143" s="58"/>
      <c r="Y143" s="57"/>
      <c r="Z143" s="58"/>
      <c r="AA143" s="57"/>
      <c r="AB143" s="58"/>
      <c r="AC143" s="57"/>
      <c r="AD143" s="58"/>
      <c r="AE143" s="8"/>
      <c r="AF143" s="2"/>
      <c r="AG143" s="77">
        <f t="shared" si="26"/>
        <v>0</v>
      </c>
      <c r="AH143" s="3"/>
      <c r="AI143" s="10"/>
    </row>
    <row r="144" spans="1:35" s="60" customFormat="1" x14ac:dyDescent="0.35">
      <c r="A144" s="9"/>
      <c r="B144" s="79" t="s">
        <v>157</v>
      </c>
      <c r="C144" s="57"/>
      <c r="D144" s="58"/>
      <c r="E144" s="57"/>
      <c r="F144" s="58"/>
      <c r="G144" s="57"/>
      <c r="H144" s="58"/>
      <c r="I144" s="57"/>
      <c r="J144" s="58"/>
      <c r="K144" s="57"/>
      <c r="L144" s="58"/>
      <c r="M144" s="57"/>
      <c r="N144" s="58"/>
      <c r="O144" s="57"/>
      <c r="P144" s="58"/>
      <c r="Q144" s="57"/>
      <c r="R144" s="58"/>
      <c r="S144" s="57"/>
      <c r="T144" s="58"/>
      <c r="U144" s="57"/>
      <c r="V144" s="58"/>
      <c r="W144" s="57"/>
      <c r="X144" s="58"/>
      <c r="Y144" s="57"/>
      <c r="Z144" s="58"/>
      <c r="AA144" s="57"/>
      <c r="AB144" s="58"/>
      <c r="AC144" s="57"/>
      <c r="AD144" s="58"/>
      <c r="AE144" s="8"/>
      <c r="AF144" s="2"/>
      <c r="AG144" s="77">
        <f t="shared" si="26"/>
        <v>0</v>
      </c>
      <c r="AH144" s="3"/>
      <c r="AI144" s="10"/>
    </row>
    <row r="145" spans="1:35" s="60" customFormat="1" x14ac:dyDescent="0.35">
      <c r="A145" s="9"/>
      <c r="B145" s="79" t="s">
        <v>158</v>
      </c>
      <c r="C145" s="57"/>
      <c r="D145" s="58"/>
      <c r="E145" s="57"/>
      <c r="F145" s="58"/>
      <c r="G145" s="57"/>
      <c r="H145" s="58"/>
      <c r="I145" s="57"/>
      <c r="J145" s="58"/>
      <c r="K145" s="57"/>
      <c r="L145" s="58"/>
      <c r="M145" s="57"/>
      <c r="N145" s="58"/>
      <c r="O145" s="57"/>
      <c r="P145" s="58"/>
      <c r="Q145" s="57"/>
      <c r="R145" s="58"/>
      <c r="S145" s="57"/>
      <c r="T145" s="58"/>
      <c r="U145" s="57"/>
      <c r="V145" s="58"/>
      <c r="W145" s="57"/>
      <c r="X145" s="58"/>
      <c r="Y145" s="57"/>
      <c r="Z145" s="58"/>
      <c r="AA145" s="57"/>
      <c r="AB145" s="58"/>
      <c r="AC145" s="57"/>
      <c r="AD145" s="58"/>
      <c r="AE145" s="8"/>
      <c r="AF145" s="2"/>
      <c r="AG145" s="77">
        <f t="shared" si="26"/>
        <v>0</v>
      </c>
      <c r="AH145" s="3"/>
      <c r="AI145" s="10"/>
    </row>
    <row r="146" spans="1:35" s="60" customFormat="1" x14ac:dyDescent="0.35">
      <c r="A146" s="9"/>
      <c r="B146" s="79" t="s">
        <v>159</v>
      </c>
      <c r="C146" s="57"/>
      <c r="D146" s="58"/>
      <c r="E146" s="57"/>
      <c r="F146" s="58"/>
      <c r="G146" s="57"/>
      <c r="H146" s="58"/>
      <c r="I146" s="57"/>
      <c r="J146" s="58"/>
      <c r="K146" s="57"/>
      <c r="L146" s="58"/>
      <c r="M146" s="57"/>
      <c r="N146" s="58"/>
      <c r="O146" s="57"/>
      <c r="P146" s="58"/>
      <c r="Q146" s="57"/>
      <c r="R146" s="58"/>
      <c r="S146" s="57"/>
      <c r="T146" s="58"/>
      <c r="U146" s="57"/>
      <c r="V146" s="58"/>
      <c r="W146" s="57"/>
      <c r="X146" s="58"/>
      <c r="Y146" s="57"/>
      <c r="Z146" s="58"/>
      <c r="AA146" s="57"/>
      <c r="AB146" s="58"/>
      <c r="AC146" s="57"/>
      <c r="AD146" s="58"/>
      <c r="AE146" s="8"/>
      <c r="AF146" s="2"/>
      <c r="AG146" s="77">
        <f t="shared" si="26"/>
        <v>0</v>
      </c>
      <c r="AH146" s="3"/>
      <c r="AI146" s="10"/>
    </row>
    <row r="147" spans="1:35" x14ac:dyDescent="0.35">
      <c r="A147" s="81"/>
      <c r="B147" s="82" t="s">
        <v>96</v>
      </c>
      <c r="C147" s="1">
        <f>SUM(C140:C146)</f>
        <v>0</v>
      </c>
      <c r="D147" s="83">
        <f t="shared" ref="D147:AD147" si="27">SUM(D140:D146)</f>
        <v>0</v>
      </c>
      <c r="E147" s="1">
        <f t="shared" si="27"/>
        <v>0</v>
      </c>
      <c r="F147" s="83">
        <f t="shared" si="27"/>
        <v>0</v>
      </c>
      <c r="G147" s="1">
        <f t="shared" si="27"/>
        <v>0</v>
      </c>
      <c r="H147" s="83">
        <f t="shared" si="27"/>
        <v>0</v>
      </c>
      <c r="I147" s="1">
        <f>SUM(I140:I146)</f>
        <v>0</v>
      </c>
      <c r="J147" s="83">
        <f>SUM(J140:J146)</f>
        <v>0</v>
      </c>
      <c r="K147" s="1">
        <f>SUM(K140:K146)</f>
        <v>0</v>
      </c>
      <c r="L147" s="83">
        <f>SUM(L140:L146)</f>
        <v>0</v>
      </c>
      <c r="M147" s="1">
        <f t="shared" si="27"/>
        <v>0</v>
      </c>
      <c r="N147" s="83">
        <f t="shared" si="27"/>
        <v>0</v>
      </c>
      <c r="O147" s="1">
        <f t="shared" si="27"/>
        <v>0</v>
      </c>
      <c r="P147" s="83">
        <f t="shared" si="27"/>
        <v>0</v>
      </c>
      <c r="Q147" s="1">
        <f>SUM(Q140:Q146)</f>
        <v>0</v>
      </c>
      <c r="R147" s="83">
        <f>SUM(R140:R146)</f>
        <v>0</v>
      </c>
      <c r="S147" s="1">
        <f>SUM(S140:S146)</f>
        <v>0</v>
      </c>
      <c r="T147" s="83">
        <f>SUM(T140:T146)</f>
        <v>0</v>
      </c>
      <c r="U147" s="1">
        <f t="shared" si="27"/>
        <v>0</v>
      </c>
      <c r="V147" s="83">
        <f t="shared" si="27"/>
        <v>0</v>
      </c>
      <c r="W147" s="1">
        <f t="shared" si="27"/>
        <v>0</v>
      </c>
      <c r="X147" s="83">
        <f t="shared" si="27"/>
        <v>0</v>
      </c>
      <c r="Y147" s="1">
        <f t="shared" si="27"/>
        <v>0</v>
      </c>
      <c r="Z147" s="83">
        <f t="shared" si="27"/>
        <v>0</v>
      </c>
      <c r="AA147" s="1">
        <f t="shared" si="27"/>
        <v>0</v>
      </c>
      <c r="AB147" s="83">
        <f t="shared" si="27"/>
        <v>0</v>
      </c>
      <c r="AC147" s="1">
        <f t="shared" si="27"/>
        <v>0</v>
      </c>
      <c r="AD147" s="83">
        <f t="shared" si="27"/>
        <v>0</v>
      </c>
      <c r="AE147" s="84"/>
      <c r="AF147" s="36"/>
      <c r="AG147" s="77">
        <f t="shared" si="26"/>
        <v>0</v>
      </c>
      <c r="AH147" s="85"/>
      <c r="AI147" s="86"/>
    </row>
    <row r="148" spans="1:35" x14ac:dyDescent="0.35">
      <c r="A148" s="81"/>
      <c r="B148" s="82"/>
      <c r="C148" s="89" t="s">
        <v>97</v>
      </c>
      <c r="D148" s="90">
        <f>D147+F147+H147+J147+L147+N147+P147+R147+T147+X147+Z147+AB147+AD147</f>
        <v>0</v>
      </c>
      <c r="E148" s="104" t="s">
        <v>3</v>
      </c>
      <c r="F148" s="104">
        <f>C147+E147+G147+I147+K147+M147+O147+Q147+S147+U147+W147+Y147+AA147+AC147</f>
        <v>0</v>
      </c>
      <c r="G148" s="36"/>
      <c r="H148" s="85"/>
      <c r="I148" s="36"/>
      <c r="J148" s="85"/>
      <c r="K148" s="36"/>
      <c r="L148" s="85"/>
      <c r="M148" s="36"/>
      <c r="N148" s="85"/>
      <c r="O148" s="36"/>
      <c r="P148" s="85"/>
      <c r="Q148" s="36"/>
      <c r="R148" s="85"/>
      <c r="S148" s="36"/>
      <c r="T148" s="85"/>
      <c r="U148" s="36"/>
      <c r="V148" s="85"/>
      <c r="W148" s="36"/>
      <c r="X148" s="85"/>
      <c r="Y148" s="36"/>
      <c r="Z148" s="85"/>
      <c r="AA148" s="36"/>
      <c r="AB148" s="85"/>
      <c r="AC148" s="36"/>
      <c r="AD148" s="85"/>
      <c r="AE148" s="84"/>
      <c r="AF148" s="36"/>
      <c r="AG148" s="77"/>
      <c r="AH148" s="85"/>
      <c r="AI148" s="96"/>
    </row>
    <row r="149" spans="1:35" s="97" customFormat="1" x14ac:dyDescent="0.35">
      <c r="A149" s="87"/>
      <c r="B149" s="88"/>
      <c r="C149" s="93"/>
      <c r="D149" s="94"/>
      <c r="E149" s="93"/>
      <c r="F149" s="94"/>
      <c r="G149" s="93"/>
      <c r="H149" s="94"/>
      <c r="I149" s="93"/>
      <c r="J149" s="94"/>
      <c r="K149" s="93"/>
      <c r="L149" s="94"/>
      <c r="M149" s="93"/>
      <c r="N149" s="94"/>
      <c r="O149" s="93"/>
      <c r="P149" s="94"/>
      <c r="Q149" s="93"/>
      <c r="R149" s="94"/>
      <c r="S149" s="93"/>
      <c r="T149" s="94"/>
      <c r="U149" s="93"/>
      <c r="V149" s="94"/>
      <c r="W149" s="93"/>
      <c r="X149" s="94"/>
      <c r="Y149" s="93"/>
      <c r="Z149" s="94"/>
      <c r="AA149" s="93"/>
      <c r="AB149" s="94"/>
      <c r="AC149" s="93"/>
      <c r="AD149" s="94"/>
      <c r="AE149" s="95"/>
      <c r="AF149" s="93"/>
      <c r="AG149" s="77"/>
      <c r="AH149" s="94"/>
      <c r="AI149" s="114"/>
    </row>
    <row r="150" spans="1:35" s="67" customFormat="1" x14ac:dyDescent="0.35">
      <c r="A150" s="75">
        <v>3.4</v>
      </c>
      <c r="B150" s="78" t="s">
        <v>160</v>
      </c>
      <c r="C150" s="4"/>
      <c r="D150" s="5"/>
      <c r="E150" s="4"/>
      <c r="F150" s="5"/>
      <c r="G150" s="4"/>
      <c r="H150" s="5"/>
      <c r="I150" s="4"/>
      <c r="J150" s="5"/>
      <c r="K150" s="4"/>
      <c r="L150" s="5"/>
      <c r="M150" s="4"/>
      <c r="N150" s="5"/>
      <c r="O150" s="4"/>
      <c r="P150" s="5"/>
      <c r="Q150" s="4"/>
      <c r="R150" s="5"/>
      <c r="S150" s="4"/>
      <c r="T150" s="5"/>
      <c r="U150" s="4"/>
      <c r="V150" s="5"/>
      <c r="W150" s="4"/>
      <c r="X150" s="5"/>
      <c r="Y150" s="4"/>
      <c r="Z150" s="5"/>
      <c r="AA150" s="4"/>
      <c r="AB150" s="5"/>
      <c r="AC150" s="4"/>
      <c r="AD150" s="5"/>
      <c r="AE150" s="72"/>
      <c r="AF150" s="4"/>
      <c r="AG150" s="77"/>
      <c r="AH150" s="5"/>
      <c r="AI150" s="74"/>
    </row>
    <row r="151" spans="1:35" s="60" customFormat="1" x14ac:dyDescent="0.35">
      <c r="A151" s="9"/>
      <c r="B151" s="79" t="s">
        <v>161</v>
      </c>
      <c r="C151" s="57"/>
      <c r="D151" s="58"/>
      <c r="E151" s="57"/>
      <c r="F151" s="58"/>
      <c r="G151" s="57"/>
      <c r="H151" s="58"/>
      <c r="I151" s="57"/>
      <c r="J151" s="58"/>
      <c r="K151" s="57"/>
      <c r="L151" s="58"/>
      <c r="M151" s="57"/>
      <c r="N151" s="58"/>
      <c r="O151" s="57"/>
      <c r="P151" s="58"/>
      <c r="Q151" s="57"/>
      <c r="R151" s="58"/>
      <c r="S151" s="57"/>
      <c r="T151" s="58"/>
      <c r="U151" s="57"/>
      <c r="V151" s="58"/>
      <c r="W151" s="57"/>
      <c r="X151" s="58"/>
      <c r="Y151" s="57"/>
      <c r="Z151" s="58"/>
      <c r="AA151" s="57"/>
      <c r="AB151" s="58"/>
      <c r="AC151" s="57"/>
      <c r="AD151" s="58"/>
      <c r="AE151" s="8"/>
      <c r="AF151" s="2"/>
      <c r="AG151" s="77">
        <f t="shared" ref="AG151:AG157" si="28">SUM(C151:AD151)</f>
        <v>0</v>
      </c>
      <c r="AH151" s="3"/>
      <c r="AI151" s="10"/>
    </row>
    <row r="152" spans="1:35" s="60" customFormat="1" x14ac:dyDescent="0.35">
      <c r="A152" s="9"/>
      <c r="B152" s="79" t="s">
        <v>162</v>
      </c>
      <c r="C152" s="57"/>
      <c r="D152" s="58"/>
      <c r="E152" s="57"/>
      <c r="F152" s="58"/>
      <c r="G152" s="57"/>
      <c r="H152" s="58"/>
      <c r="I152" s="57"/>
      <c r="J152" s="58"/>
      <c r="K152" s="57"/>
      <c r="L152" s="58"/>
      <c r="M152" s="57"/>
      <c r="N152" s="58"/>
      <c r="O152" s="57"/>
      <c r="P152" s="58"/>
      <c r="Q152" s="57"/>
      <c r="R152" s="58"/>
      <c r="S152" s="57"/>
      <c r="T152" s="58"/>
      <c r="U152" s="57"/>
      <c r="V152" s="58"/>
      <c r="W152" s="57"/>
      <c r="X152" s="58"/>
      <c r="Y152" s="57"/>
      <c r="Z152" s="58"/>
      <c r="AA152" s="57"/>
      <c r="AB152" s="58"/>
      <c r="AC152" s="57"/>
      <c r="AD152" s="58"/>
      <c r="AE152" s="8"/>
      <c r="AF152" s="2"/>
      <c r="AG152" s="77">
        <f t="shared" si="28"/>
        <v>0</v>
      </c>
      <c r="AH152" s="3"/>
      <c r="AI152" s="10"/>
    </row>
    <row r="153" spans="1:35" s="60" customFormat="1" x14ac:dyDescent="0.35">
      <c r="A153" s="9"/>
      <c r="B153" s="79" t="s">
        <v>163</v>
      </c>
      <c r="C153" s="57"/>
      <c r="D153" s="58"/>
      <c r="E153" s="57"/>
      <c r="F153" s="58"/>
      <c r="G153" s="57"/>
      <c r="H153" s="58"/>
      <c r="I153" s="57"/>
      <c r="J153" s="58"/>
      <c r="K153" s="57"/>
      <c r="L153" s="58"/>
      <c r="M153" s="57"/>
      <c r="N153" s="58"/>
      <c r="O153" s="57"/>
      <c r="P153" s="58"/>
      <c r="Q153" s="57"/>
      <c r="R153" s="58"/>
      <c r="S153" s="57"/>
      <c r="T153" s="58"/>
      <c r="U153" s="57"/>
      <c r="V153" s="58"/>
      <c r="W153" s="57"/>
      <c r="X153" s="58"/>
      <c r="Y153" s="57"/>
      <c r="Z153" s="58"/>
      <c r="AA153" s="57"/>
      <c r="AB153" s="58"/>
      <c r="AC153" s="57"/>
      <c r="AD153" s="58"/>
      <c r="AE153" s="8"/>
      <c r="AF153" s="2"/>
      <c r="AG153" s="77">
        <f t="shared" si="28"/>
        <v>0</v>
      </c>
      <c r="AH153" s="3"/>
      <c r="AI153" s="10"/>
    </row>
    <row r="154" spans="1:35" s="60" customFormat="1" x14ac:dyDescent="0.35">
      <c r="A154" s="9"/>
      <c r="B154" s="79" t="s">
        <v>164</v>
      </c>
      <c r="C154" s="57"/>
      <c r="D154" s="58"/>
      <c r="E154" s="57"/>
      <c r="F154" s="58"/>
      <c r="G154" s="57"/>
      <c r="H154" s="58"/>
      <c r="I154" s="57"/>
      <c r="J154" s="58"/>
      <c r="K154" s="57"/>
      <c r="L154" s="58"/>
      <c r="M154" s="57"/>
      <c r="N154" s="58"/>
      <c r="O154" s="57"/>
      <c r="P154" s="58"/>
      <c r="Q154" s="57"/>
      <c r="R154" s="58"/>
      <c r="S154" s="57"/>
      <c r="T154" s="58"/>
      <c r="U154" s="57"/>
      <c r="V154" s="58"/>
      <c r="W154" s="57"/>
      <c r="X154" s="58"/>
      <c r="Y154" s="57"/>
      <c r="Z154" s="58"/>
      <c r="AA154" s="57"/>
      <c r="AB154" s="58"/>
      <c r="AC154" s="57"/>
      <c r="AD154" s="58"/>
      <c r="AE154" s="8"/>
      <c r="AF154" s="2"/>
      <c r="AG154" s="77">
        <f t="shared" si="28"/>
        <v>0</v>
      </c>
      <c r="AH154" s="3"/>
      <c r="AI154" s="10"/>
    </row>
    <row r="155" spans="1:35" s="60" customFormat="1" x14ac:dyDescent="0.35">
      <c r="A155" s="9"/>
      <c r="B155" s="79" t="s">
        <v>165</v>
      </c>
      <c r="C155" s="57"/>
      <c r="D155" s="58"/>
      <c r="E155" s="57"/>
      <c r="F155" s="58"/>
      <c r="G155" s="57"/>
      <c r="H155" s="58"/>
      <c r="I155" s="57"/>
      <c r="J155" s="58"/>
      <c r="K155" s="57"/>
      <c r="L155" s="58"/>
      <c r="M155" s="57"/>
      <c r="N155" s="58"/>
      <c r="O155" s="57"/>
      <c r="P155" s="58"/>
      <c r="Q155" s="57"/>
      <c r="R155" s="58"/>
      <c r="S155" s="57"/>
      <c r="T155" s="58"/>
      <c r="U155" s="57"/>
      <c r="V155" s="58"/>
      <c r="W155" s="57"/>
      <c r="X155" s="58"/>
      <c r="Y155" s="57"/>
      <c r="Z155" s="58"/>
      <c r="AA155" s="57"/>
      <c r="AB155" s="58"/>
      <c r="AC155" s="57"/>
      <c r="AD155" s="58"/>
      <c r="AE155" s="8"/>
      <c r="AF155" s="2"/>
      <c r="AG155" s="77">
        <f t="shared" si="28"/>
        <v>0</v>
      </c>
      <c r="AH155" s="3"/>
      <c r="AI155" s="10"/>
    </row>
    <row r="156" spans="1:35" s="60" customFormat="1" x14ac:dyDescent="0.35">
      <c r="A156" s="9"/>
      <c r="B156" s="79" t="s">
        <v>166</v>
      </c>
      <c r="C156" s="57"/>
      <c r="D156" s="58"/>
      <c r="E156" s="57"/>
      <c r="F156" s="58"/>
      <c r="G156" s="57"/>
      <c r="H156" s="58"/>
      <c r="I156" s="57"/>
      <c r="J156" s="58"/>
      <c r="K156" s="57"/>
      <c r="L156" s="58"/>
      <c r="M156" s="57"/>
      <c r="N156" s="58"/>
      <c r="O156" s="57"/>
      <c r="P156" s="58"/>
      <c r="Q156" s="57"/>
      <c r="R156" s="58"/>
      <c r="S156" s="57"/>
      <c r="T156" s="58"/>
      <c r="U156" s="57"/>
      <c r="V156" s="58"/>
      <c r="W156" s="57"/>
      <c r="X156" s="58"/>
      <c r="Y156" s="57"/>
      <c r="Z156" s="58"/>
      <c r="AA156" s="57"/>
      <c r="AB156" s="58"/>
      <c r="AC156" s="57"/>
      <c r="AD156" s="58"/>
      <c r="AE156" s="8"/>
      <c r="AF156" s="2"/>
      <c r="AG156" s="77">
        <f t="shared" si="28"/>
        <v>0</v>
      </c>
      <c r="AH156" s="3"/>
      <c r="AI156" s="10"/>
    </row>
    <row r="157" spans="1:35" x14ac:dyDescent="0.35">
      <c r="A157" s="81"/>
      <c r="B157" s="82" t="s">
        <v>96</v>
      </c>
      <c r="C157" s="1">
        <f>SUM(C151:C156)</f>
        <v>0</v>
      </c>
      <c r="D157" s="83">
        <f t="shared" ref="D157:AD157" si="29">SUM(D151:D156)</f>
        <v>0</v>
      </c>
      <c r="E157" s="1">
        <f t="shared" si="29"/>
        <v>0</v>
      </c>
      <c r="F157" s="83">
        <f t="shared" si="29"/>
        <v>0</v>
      </c>
      <c r="G157" s="1">
        <f t="shared" si="29"/>
        <v>0</v>
      </c>
      <c r="H157" s="83">
        <f t="shared" si="29"/>
        <v>0</v>
      </c>
      <c r="I157" s="1">
        <f>SUM(I151:I156)</f>
        <v>0</v>
      </c>
      <c r="J157" s="83">
        <f>SUM(J151:J156)</f>
        <v>0</v>
      </c>
      <c r="K157" s="1">
        <f>SUM(K151:K156)</f>
        <v>0</v>
      </c>
      <c r="L157" s="83">
        <f>SUM(L151:L156)</f>
        <v>0</v>
      </c>
      <c r="M157" s="1">
        <f t="shared" si="29"/>
        <v>0</v>
      </c>
      <c r="N157" s="83">
        <f t="shared" si="29"/>
        <v>0</v>
      </c>
      <c r="O157" s="1">
        <f t="shared" si="29"/>
        <v>0</v>
      </c>
      <c r="P157" s="83">
        <f t="shared" si="29"/>
        <v>0</v>
      </c>
      <c r="Q157" s="1">
        <f>SUM(Q151:Q156)</f>
        <v>0</v>
      </c>
      <c r="R157" s="83">
        <f>SUM(R151:R156)</f>
        <v>0</v>
      </c>
      <c r="S157" s="1">
        <f>SUM(S151:S156)</f>
        <v>0</v>
      </c>
      <c r="T157" s="83">
        <f>SUM(T151:T156)</f>
        <v>0</v>
      </c>
      <c r="U157" s="1">
        <f t="shared" si="29"/>
        <v>0</v>
      </c>
      <c r="V157" s="83">
        <f t="shared" si="29"/>
        <v>0</v>
      </c>
      <c r="W157" s="1">
        <f t="shared" si="29"/>
        <v>0</v>
      </c>
      <c r="X157" s="83">
        <f t="shared" si="29"/>
        <v>0</v>
      </c>
      <c r="Y157" s="1">
        <f t="shared" si="29"/>
        <v>0</v>
      </c>
      <c r="Z157" s="83">
        <f t="shared" si="29"/>
        <v>0</v>
      </c>
      <c r="AA157" s="1">
        <f t="shared" si="29"/>
        <v>0</v>
      </c>
      <c r="AB157" s="83">
        <f t="shared" si="29"/>
        <v>0</v>
      </c>
      <c r="AC157" s="1">
        <f t="shared" si="29"/>
        <v>0</v>
      </c>
      <c r="AD157" s="83">
        <f t="shared" si="29"/>
        <v>0</v>
      </c>
      <c r="AE157" s="84"/>
      <c r="AF157" s="36"/>
      <c r="AG157" s="77">
        <f t="shared" si="28"/>
        <v>0</v>
      </c>
      <c r="AH157" s="85"/>
      <c r="AI157" s="86"/>
    </row>
    <row r="158" spans="1:35" s="97" customFormat="1" x14ac:dyDescent="0.35">
      <c r="A158" s="87"/>
      <c r="B158" s="88"/>
      <c r="C158" s="89" t="s">
        <v>97</v>
      </c>
      <c r="D158" s="90">
        <f>D157+F157+H157+J157+L157+N157+P157+R157+T157+X157+Z157+AB157+AD157</f>
        <v>0</v>
      </c>
      <c r="E158" s="104" t="s">
        <v>3</v>
      </c>
      <c r="F158" s="104">
        <f>C157+E157+G157+I157+K157+M157+O157+Q157+S157+U157+W157+Y157+AA157+AC157</f>
        <v>0</v>
      </c>
      <c r="G158" s="93"/>
      <c r="H158" s="94"/>
      <c r="I158" s="93"/>
      <c r="J158" s="94"/>
      <c r="K158" s="93"/>
      <c r="L158" s="94"/>
      <c r="M158" s="93"/>
      <c r="N158" s="94"/>
      <c r="O158" s="93"/>
      <c r="P158" s="94"/>
      <c r="Q158" s="93"/>
      <c r="R158" s="94"/>
      <c r="S158" s="93"/>
      <c r="T158" s="94"/>
      <c r="U158" s="93"/>
      <c r="V158" s="94"/>
      <c r="W158" s="93"/>
      <c r="X158" s="94"/>
      <c r="Y158" s="93"/>
      <c r="Z158" s="94"/>
      <c r="AA158" s="93"/>
      <c r="AB158" s="94"/>
      <c r="AC158" s="93"/>
      <c r="AD158" s="94"/>
      <c r="AE158" s="95"/>
      <c r="AF158" s="93"/>
      <c r="AG158" s="77"/>
      <c r="AH158" s="94"/>
      <c r="AI158" s="96"/>
    </row>
    <row r="159" spans="1:35" s="97" customFormat="1" x14ac:dyDescent="0.35">
      <c r="A159" s="87"/>
      <c r="B159" s="88"/>
      <c r="C159" s="93"/>
      <c r="D159" s="94"/>
      <c r="E159" s="93"/>
      <c r="F159" s="94"/>
      <c r="G159" s="93"/>
      <c r="H159" s="94"/>
      <c r="I159" s="93"/>
      <c r="J159" s="94"/>
      <c r="K159" s="93"/>
      <c r="L159" s="94"/>
      <c r="M159" s="93"/>
      <c r="N159" s="94"/>
      <c r="O159" s="93"/>
      <c r="P159" s="94"/>
      <c r="Q159" s="93"/>
      <c r="R159" s="94"/>
      <c r="S159" s="93"/>
      <c r="T159" s="94"/>
      <c r="U159" s="93"/>
      <c r="V159" s="94"/>
      <c r="W159" s="93"/>
      <c r="X159" s="94"/>
      <c r="Y159" s="93"/>
      <c r="Z159" s="94"/>
      <c r="AA159" s="93"/>
      <c r="AB159" s="94"/>
      <c r="AC159" s="93"/>
      <c r="AD159" s="94"/>
      <c r="AE159" s="95"/>
      <c r="AF159" s="93"/>
      <c r="AG159" s="77"/>
      <c r="AH159" s="94"/>
      <c r="AI159" s="114"/>
    </row>
    <row r="160" spans="1:35" s="67" customFormat="1" x14ac:dyDescent="0.35">
      <c r="A160" s="75">
        <v>3.5</v>
      </c>
      <c r="B160" s="78" t="s">
        <v>40</v>
      </c>
      <c r="C160" s="4"/>
      <c r="D160" s="5"/>
      <c r="E160" s="4"/>
      <c r="F160" s="5"/>
      <c r="G160" s="4"/>
      <c r="H160" s="5"/>
      <c r="I160" s="4"/>
      <c r="J160" s="5"/>
      <c r="K160" s="4"/>
      <c r="L160" s="5"/>
      <c r="M160" s="4"/>
      <c r="N160" s="5"/>
      <c r="O160" s="4"/>
      <c r="P160" s="5"/>
      <c r="Q160" s="4"/>
      <c r="R160" s="5"/>
      <c r="S160" s="4"/>
      <c r="T160" s="5"/>
      <c r="U160" s="4"/>
      <c r="V160" s="5"/>
      <c r="W160" s="4"/>
      <c r="X160" s="5"/>
      <c r="Y160" s="4"/>
      <c r="Z160" s="5"/>
      <c r="AA160" s="4"/>
      <c r="AB160" s="5"/>
      <c r="AC160" s="4"/>
      <c r="AD160" s="5"/>
      <c r="AE160" s="72"/>
      <c r="AF160" s="4"/>
      <c r="AG160" s="77"/>
      <c r="AH160" s="5"/>
      <c r="AI160" s="74"/>
    </row>
    <row r="161" spans="1:38" s="60" customFormat="1" x14ac:dyDescent="0.35">
      <c r="A161" s="9"/>
      <c r="B161" s="79" t="s">
        <v>167</v>
      </c>
      <c r="C161" s="57"/>
      <c r="D161" s="58"/>
      <c r="E161" s="57"/>
      <c r="F161" s="58"/>
      <c r="G161" s="57"/>
      <c r="H161" s="58"/>
      <c r="I161" s="57"/>
      <c r="J161" s="58"/>
      <c r="K161" s="57"/>
      <c r="L161" s="58"/>
      <c r="M161" s="57"/>
      <c r="N161" s="58"/>
      <c r="O161" s="57"/>
      <c r="P161" s="58"/>
      <c r="Q161" s="57"/>
      <c r="R161" s="58"/>
      <c r="S161" s="57"/>
      <c r="T161" s="58"/>
      <c r="U161" s="57"/>
      <c r="V161" s="58"/>
      <c r="W161" s="57"/>
      <c r="X161" s="58"/>
      <c r="Y161" s="57"/>
      <c r="Z161" s="58"/>
      <c r="AA161" s="57"/>
      <c r="AB161" s="58"/>
      <c r="AC161" s="57"/>
      <c r="AD161" s="58"/>
      <c r="AE161" s="8"/>
      <c r="AF161" s="2"/>
      <c r="AG161" s="77">
        <f>SUM(C161:AD161)</f>
        <v>0</v>
      </c>
      <c r="AH161" s="3"/>
      <c r="AI161" s="10"/>
    </row>
    <row r="162" spans="1:38" s="60" customFormat="1" x14ac:dyDescent="0.35">
      <c r="A162" s="9"/>
      <c r="B162" s="79" t="s">
        <v>168</v>
      </c>
      <c r="C162" s="57"/>
      <c r="D162" s="58"/>
      <c r="E162" s="57"/>
      <c r="F162" s="58"/>
      <c r="G162" s="57"/>
      <c r="H162" s="58"/>
      <c r="I162" s="57"/>
      <c r="J162" s="58"/>
      <c r="K162" s="57"/>
      <c r="L162" s="58"/>
      <c r="M162" s="57"/>
      <c r="N162" s="58"/>
      <c r="O162" s="57"/>
      <c r="P162" s="58"/>
      <c r="Q162" s="57"/>
      <c r="R162" s="58"/>
      <c r="S162" s="57"/>
      <c r="T162" s="58"/>
      <c r="U162" s="57"/>
      <c r="V162" s="58"/>
      <c r="W162" s="57"/>
      <c r="X162" s="58"/>
      <c r="Y162" s="57"/>
      <c r="Z162" s="58"/>
      <c r="AA162" s="57"/>
      <c r="AB162" s="58"/>
      <c r="AC162" s="57"/>
      <c r="AD162" s="58"/>
      <c r="AE162" s="8"/>
      <c r="AF162" s="2"/>
      <c r="AG162" s="77">
        <f>SUM(C162:AD162)</f>
        <v>0</v>
      </c>
      <c r="AH162" s="3"/>
      <c r="AI162" s="10"/>
    </row>
    <row r="163" spans="1:38" s="60" customFormat="1" x14ac:dyDescent="0.35">
      <c r="A163" s="9"/>
      <c r="B163" s="79" t="s">
        <v>169</v>
      </c>
      <c r="C163" s="57"/>
      <c r="D163" s="58"/>
      <c r="E163" s="57"/>
      <c r="F163" s="58"/>
      <c r="G163" s="57"/>
      <c r="H163" s="58"/>
      <c r="I163" s="57"/>
      <c r="J163" s="58"/>
      <c r="K163" s="57"/>
      <c r="L163" s="58"/>
      <c r="M163" s="57"/>
      <c r="N163" s="58"/>
      <c r="O163" s="57"/>
      <c r="P163" s="58"/>
      <c r="Q163" s="57"/>
      <c r="R163" s="58"/>
      <c r="S163" s="57"/>
      <c r="T163" s="58"/>
      <c r="U163" s="57"/>
      <c r="V163" s="58"/>
      <c r="W163" s="57"/>
      <c r="X163" s="58"/>
      <c r="Y163" s="57"/>
      <c r="Z163" s="58"/>
      <c r="AA163" s="57"/>
      <c r="AB163" s="58"/>
      <c r="AC163" s="57"/>
      <c r="AD163" s="58"/>
      <c r="AE163" s="8"/>
      <c r="AF163" s="2"/>
      <c r="AG163" s="77">
        <f>SUM(C163:AD163)</f>
        <v>0</v>
      </c>
      <c r="AH163" s="3"/>
      <c r="AI163" s="10"/>
    </row>
    <row r="164" spans="1:38" x14ac:dyDescent="0.35">
      <c r="A164" s="81"/>
      <c r="B164" s="82" t="s">
        <v>96</v>
      </c>
      <c r="C164" s="1">
        <f>SUM(C161:C163)</f>
        <v>0</v>
      </c>
      <c r="D164" s="1">
        <f t="shared" ref="D164:AD164" si="30">SUM(D161:D163)</f>
        <v>0</v>
      </c>
      <c r="E164" s="1">
        <f t="shared" si="30"/>
        <v>0</v>
      </c>
      <c r="F164" s="1">
        <f t="shared" si="30"/>
        <v>0</v>
      </c>
      <c r="G164" s="1">
        <f t="shared" si="30"/>
        <v>0</v>
      </c>
      <c r="H164" s="1">
        <f t="shared" si="30"/>
        <v>0</v>
      </c>
      <c r="I164" s="1">
        <f t="shared" si="30"/>
        <v>0</v>
      </c>
      <c r="J164" s="1">
        <f t="shared" si="30"/>
        <v>0</v>
      </c>
      <c r="K164" s="1">
        <f t="shared" si="30"/>
        <v>0</v>
      </c>
      <c r="L164" s="1">
        <f t="shared" si="30"/>
        <v>0</v>
      </c>
      <c r="M164" s="1">
        <f t="shared" si="30"/>
        <v>0</v>
      </c>
      <c r="N164" s="1">
        <f t="shared" si="30"/>
        <v>0</v>
      </c>
      <c r="O164" s="1">
        <f t="shared" si="30"/>
        <v>0</v>
      </c>
      <c r="P164" s="1">
        <f t="shared" si="30"/>
        <v>0</v>
      </c>
      <c r="Q164" s="1">
        <f t="shared" si="30"/>
        <v>0</v>
      </c>
      <c r="R164" s="1">
        <f t="shared" si="30"/>
        <v>0</v>
      </c>
      <c r="S164" s="1">
        <f t="shared" si="30"/>
        <v>0</v>
      </c>
      <c r="T164" s="1">
        <f t="shared" si="30"/>
        <v>0</v>
      </c>
      <c r="U164" s="1">
        <f t="shared" si="30"/>
        <v>0</v>
      </c>
      <c r="V164" s="1">
        <f t="shared" si="30"/>
        <v>0</v>
      </c>
      <c r="W164" s="1">
        <f t="shared" si="30"/>
        <v>0</v>
      </c>
      <c r="X164" s="1">
        <f t="shared" si="30"/>
        <v>0</v>
      </c>
      <c r="Y164" s="1">
        <f t="shared" si="30"/>
        <v>0</v>
      </c>
      <c r="Z164" s="1">
        <f t="shared" si="30"/>
        <v>0</v>
      </c>
      <c r="AA164" s="1">
        <f t="shared" si="30"/>
        <v>0</v>
      </c>
      <c r="AB164" s="1">
        <f t="shared" si="30"/>
        <v>0</v>
      </c>
      <c r="AC164" s="1">
        <f t="shared" si="30"/>
        <v>0</v>
      </c>
      <c r="AD164" s="1">
        <f t="shared" si="30"/>
        <v>0</v>
      </c>
      <c r="AE164" s="84"/>
      <c r="AF164" s="36"/>
      <c r="AG164" s="77">
        <f>SUM(C164:AD164)</f>
        <v>0</v>
      </c>
      <c r="AH164" s="85"/>
      <c r="AI164" s="86"/>
    </row>
    <row r="165" spans="1:38" x14ac:dyDescent="0.35">
      <c r="A165" s="81"/>
      <c r="B165" s="82"/>
      <c r="C165" s="89" t="s">
        <v>97</v>
      </c>
      <c r="D165" s="90">
        <f>D164+F164+H164+J164+L164+N164+P164+R164+T164+X164+Z164+AB164+AD164</f>
        <v>0</v>
      </c>
      <c r="E165" s="104" t="s">
        <v>3</v>
      </c>
      <c r="F165" s="104">
        <f>C164+E164+G164+I164+K164+M164+O164+Q164+S164+U164+W164+Y164+AA164+AC164</f>
        <v>0</v>
      </c>
      <c r="G165" s="36"/>
      <c r="H165" s="85"/>
      <c r="I165" s="36"/>
      <c r="J165" s="85"/>
      <c r="K165" s="36"/>
      <c r="L165" s="85"/>
      <c r="M165" s="36"/>
      <c r="N165" s="85"/>
      <c r="O165" s="36"/>
      <c r="P165" s="85"/>
      <c r="Q165" s="36"/>
      <c r="R165" s="85"/>
      <c r="S165" s="36"/>
      <c r="T165" s="85"/>
      <c r="U165" s="36"/>
      <c r="V165" s="85"/>
      <c r="W165" s="36"/>
      <c r="X165" s="85"/>
      <c r="Y165" s="36"/>
      <c r="Z165" s="85"/>
      <c r="AA165" s="36"/>
      <c r="AB165" s="85"/>
      <c r="AC165" s="36"/>
      <c r="AD165" s="85"/>
      <c r="AE165" s="84"/>
      <c r="AF165" s="36"/>
      <c r="AG165" s="77"/>
      <c r="AH165" s="85"/>
      <c r="AI165" s="96"/>
    </row>
    <row r="166" spans="1:38" s="97" customFormat="1" x14ac:dyDescent="0.35">
      <c r="A166" s="87"/>
      <c r="B166" s="88"/>
      <c r="C166" s="93"/>
      <c r="D166" s="94"/>
      <c r="E166" s="93"/>
      <c r="F166" s="94"/>
      <c r="G166" s="93"/>
      <c r="H166" s="94"/>
      <c r="I166" s="93"/>
      <c r="J166" s="94"/>
      <c r="K166" s="93"/>
      <c r="L166" s="94"/>
      <c r="M166" s="93"/>
      <c r="N166" s="94"/>
      <c r="O166" s="93"/>
      <c r="P166" s="94"/>
      <c r="Q166" s="93"/>
      <c r="R166" s="94"/>
      <c r="S166" s="93"/>
      <c r="T166" s="94"/>
      <c r="U166" s="93"/>
      <c r="V166" s="94"/>
      <c r="W166" s="93"/>
      <c r="X166" s="94"/>
      <c r="Y166" s="93"/>
      <c r="Z166" s="94"/>
      <c r="AA166" s="93"/>
      <c r="AB166" s="94"/>
      <c r="AC166" s="93"/>
      <c r="AD166" s="94"/>
      <c r="AE166" s="95"/>
      <c r="AF166" s="93"/>
      <c r="AG166" s="77"/>
      <c r="AH166" s="94"/>
      <c r="AI166" s="114"/>
    </row>
    <row r="167" spans="1:38" s="67" customFormat="1" x14ac:dyDescent="0.35">
      <c r="A167" s="75">
        <v>3.6</v>
      </c>
      <c r="B167" s="78" t="s">
        <v>41</v>
      </c>
      <c r="C167" s="4"/>
      <c r="D167" s="5"/>
      <c r="E167" s="4"/>
      <c r="F167" s="5"/>
      <c r="G167" s="4"/>
      <c r="H167" s="5"/>
      <c r="I167" s="4"/>
      <c r="J167" s="5"/>
      <c r="K167" s="4"/>
      <c r="L167" s="5"/>
      <c r="M167" s="4"/>
      <c r="N167" s="5"/>
      <c r="O167" s="4"/>
      <c r="P167" s="5"/>
      <c r="Q167" s="4"/>
      <c r="R167" s="5"/>
      <c r="S167" s="4"/>
      <c r="T167" s="5"/>
      <c r="U167" s="4"/>
      <c r="V167" s="5"/>
      <c r="W167" s="4"/>
      <c r="X167" s="5"/>
      <c r="Y167" s="4"/>
      <c r="Z167" s="5"/>
      <c r="AA167" s="4"/>
      <c r="AB167" s="5"/>
      <c r="AC167" s="4"/>
      <c r="AD167" s="5"/>
      <c r="AE167" s="72"/>
      <c r="AF167" s="4"/>
      <c r="AG167" s="77"/>
      <c r="AH167" s="5"/>
      <c r="AI167" s="74"/>
    </row>
    <row r="168" spans="1:38" s="60" customFormat="1" x14ac:dyDescent="0.35">
      <c r="A168" s="9"/>
      <c r="B168" s="118" t="s">
        <v>170</v>
      </c>
      <c r="C168" s="57"/>
      <c r="D168" s="58"/>
      <c r="E168" s="57"/>
      <c r="F168" s="58"/>
      <c r="G168" s="57"/>
      <c r="H168" s="58"/>
      <c r="I168" s="57"/>
      <c r="J168" s="58"/>
      <c r="K168" s="57"/>
      <c r="L168" s="58"/>
      <c r="M168" s="57"/>
      <c r="N168" s="58"/>
      <c r="O168" s="57"/>
      <c r="P168" s="58"/>
      <c r="Q168" s="57"/>
      <c r="R168" s="58"/>
      <c r="S168" s="57"/>
      <c r="T168" s="58"/>
      <c r="U168" s="57"/>
      <c r="V168" s="58"/>
      <c r="W168" s="57"/>
      <c r="X168" s="58"/>
      <c r="Y168" s="57"/>
      <c r="Z168" s="58"/>
      <c r="AA168" s="57"/>
      <c r="AB168" s="58"/>
      <c r="AC168" s="57"/>
      <c r="AD168" s="58"/>
      <c r="AE168" s="8"/>
      <c r="AF168" s="2"/>
      <c r="AG168" s="77">
        <f t="shared" ref="AG168:AG174" si="31">SUM(C168:AD168)</f>
        <v>0</v>
      </c>
      <c r="AH168" s="3"/>
      <c r="AI168" s="10"/>
    </row>
    <row r="169" spans="1:38" s="60" customFormat="1" x14ac:dyDescent="0.35">
      <c r="A169" s="9"/>
      <c r="B169" s="80" t="s">
        <v>171</v>
      </c>
      <c r="C169" s="57"/>
      <c r="D169" s="58"/>
      <c r="E169" s="57"/>
      <c r="F169" s="58"/>
      <c r="G169" s="57"/>
      <c r="H169" s="58"/>
      <c r="I169" s="57"/>
      <c r="J169" s="58"/>
      <c r="K169" s="57"/>
      <c r="L169" s="58"/>
      <c r="M169" s="57"/>
      <c r="N169" s="58"/>
      <c r="O169" s="57"/>
      <c r="P169" s="58"/>
      <c r="Q169" s="57"/>
      <c r="R169" s="58"/>
      <c r="S169" s="57"/>
      <c r="T169" s="58"/>
      <c r="U169" s="57"/>
      <c r="V169" s="58"/>
      <c r="W169" s="57"/>
      <c r="X169" s="58"/>
      <c r="Y169" s="57"/>
      <c r="Z169" s="58"/>
      <c r="AA169" s="57"/>
      <c r="AB169" s="58"/>
      <c r="AC169" s="57"/>
      <c r="AD169" s="58"/>
      <c r="AE169" s="8"/>
      <c r="AF169" s="2"/>
      <c r="AG169" s="77">
        <f t="shared" si="31"/>
        <v>0</v>
      </c>
      <c r="AH169" s="3"/>
      <c r="AI169" s="10"/>
    </row>
    <row r="170" spans="1:38" s="60" customFormat="1" x14ac:dyDescent="0.35">
      <c r="A170" s="9"/>
      <c r="B170" s="79" t="s">
        <v>172</v>
      </c>
      <c r="C170" s="57"/>
      <c r="D170" s="58"/>
      <c r="E170" s="57"/>
      <c r="F170" s="58"/>
      <c r="G170" s="57"/>
      <c r="H170" s="58"/>
      <c r="I170" s="57"/>
      <c r="J170" s="58"/>
      <c r="K170" s="57"/>
      <c r="L170" s="58"/>
      <c r="M170" s="57"/>
      <c r="N170" s="58"/>
      <c r="O170" s="57"/>
      <c r="P170" s="58"/>
      <c r="Q170" s="57"/>
      <c r="R170" s="58"/>
      <c r="S170" s="57"/>
      <c r="T170" s="58"/>
      <c r="U170" s="57"/>
      <c r="V170" s="58"/>
      <c r="W170" s="57"/>
      <c r="X170" s="58"/>
      <c r="Y170" s="57"/>
      <c r="Z170" s="58"/>
      <c r="AA170" s="57"/>
      <c r="AB170" s="58"/>
      <c r="AC170" s="57"/>
      <c r="AD170" s="58"/>
      <c r="AE170" s="8"/>
      <c r="AF170" s="2"/>
      <c r="AG170" s="77">
        <f t="shared" si="31"/>
        <v>0</v>
      </c>
      <c r="AH170" s="3"/>
      <c r="AI170" s="10"/>
    </row>
    <row r="171" spans="1:38" s="60" customFormat="1" x14ac:dyDescent="0.35">
      <c r="A171" s="9"/>
      <c r="B171" s="79" t="s">
        <v>173</v>
      </c>
      <c r="C171" s="57"/>
      <c r="D171" s="58"/>
      <c r="E171" s="57"/>
      <c r="F171" s="58"/>
      <c r="G171" s="57"/>
      <c r="H171" s="58"/>
      <c r="I171" s="57"/>
      <c r="J171" s="58"/>
      <c r="K171" s="57"/>
      <c r="L171" s="58"/>
      <c r="M171" s="57"/>
      <c r="N171" s="58"/>
      <c r="O171" s="57"/>
      <c r="P171" s="58"/>
      <c r="Q171" s="57"/>
      <c r="R171" s="58"/>
      <c r="S171" s="57"/>
      <c r="T171" s="58"/>
      <c r="U171" s="57"/>
      <c r="V171" s="58"/>
      <c r="W171" s="57"/>
      <c r="X171" s="58"/>
      <c r="Y171" s="57"/>
      <c r="Z171" s="58"/>
      <c r="AA171" s="57"/>
      <c r="AB171" s="58"/>
      <c r="AC171" s="57"/>
      <c r="AD171" s="58"/>
      <c r="AE171" s="8"/>
      <c r="AF171" s="2"/>
      <c r="AG171" s="77">
        <f t="shared" si="31"/>
        <v>0</v>
      </c>
      <c r="AH171" s="3"/>
      <c r="AI171" s="10"/>
    </row>
    <row r="172" spans="1:38" s="60" customFormat="1" ht="28.5" x14ac:dyDescent="0.35">
      <c r="A172" s="9"/>
      <c r="B172" s="118" t="s">
        <v>174</v>
      </c>
      <c r="C172" s="57"/>
      <c r="D172" s="58"/>
      <c r="E172" s="57"/>
      <c r="F172" s="58"/>
      <c r="G172" s="57"/>
      <c r="H172" s="58"/>
      <c r="I172" s="57"/>
      <c r="J172" s="58"/>
      <c r="K172" s="57"/>
      <c r="L172" s="58"/>
      <c r="M172" s="57"/>
      <c r="N172" s="58"/>
      <c r="O172" s="57"/>
      <c r="P172" s="58"/>
      <c r="Q172" s="57"/>
      <c r="R172" s="58"/>
      <c r="S172" s="57"/>
      <c r="T172" s="58"/>
      <c r="U172" s="57"/>
      <c r="V172" s="58"/>
      <c r="W172" s="57"/>
      <c r="X172" s="58"/>
      <c r="Y172" s="57"/>
      <c r="Z172" s="58"/>
      <c r="AA172" s="57"/>
      <c r="AB172" s="58"/>
      <c r="AC172" s="57"/>
      <c r="AD172" s="58"/>
      <c r="AE172" s="8"/>
      <c r="AF172" s="2"/>
      <c r="AG172" s="77">
        <f t="shared" si="31"/>
        <v>0</v>
      </c>
      <c r="AH172" s="3"/>
      <c r="AI172" s="10"/>
    </row>
    <row r="173" spans="1:38" s="60" customFormat="1" x14ac:dyDescent="0.35">
      <c r="A173" s="9"/>
      <c r="B173" s="79" t="s">
        <v>175</v>
      </c>
      <c r="C173" s="57"/>
      <c r="D173" s="58"/>
      <c r="E173" s="57"/>
      <c r="F173" s="58"/>
      <c r="G173" s="57"/>
      <c r="H173" s="58"/>
      <c r="I173" s="57"/>
      <c r="J173" s="58"/>
      <c r="K173" s="57"/>
      <c r="L173" s="58"/>
      <c r="M173" s="57"/>
      <c r="N173" s="58"/>
      <c r="O173" s="57"/>
      <c r="P173" s="58"/>
      <c r="Q173" s="57"/>
      <c r="R173" s="58"/>
      <c r="S173" s="57"/>
      <c r="T173" s="58"/>
      <c r="U173" s="57"/>
      <c r="V173" s="58"/>
      <c r="W173" s="57"/>
      <c r="X173" s="58"/>
      <c r="Y173" s="57"/>
      <c r="Z173" s="58"/>
      <c r="AA173" s="57"/>
      <c r="AB173" s="58"/>
      <c r="AC173" s="57"/>
      <c r="AD173" s="58"/>
      <c r="AE173" s="8"/>
      <c r="AF173" s="2"/>
      <c r="AG173" s="77">
        <f t="shared" si="31"/>
        <v>0</v>
      </c>
      <c r="AH173" s="3"/>
      <c r="AI173" s="10"/>
    </row>
    <row r="174" spans="1:38" x14ac:dyDescent="0.35">
      <c r="A174" s="81"/>
      <c r="B174" s="82" t="s">
        <v>96</v>
      </c>
      <c r="C174" s="1">
        <f>SUM(C168:C173)</f>
        <v>0</v>
      </c>
      <c r="D174" s="1">
        <f t="shared" ref="D174:AD174" si="32">SUM(D168:D173)</f>
        <v>0</v>
      </c>
      <c r="E174" s="1">
        <f t="shared" si="32"/>
        <v>0</v>
      </c>
      <c r="F174" s="1">
        <f t="shared" si="32"/>
        <v>0</v>
      </c>
      <c r="G174" s="1">
        <f t="shared" si="32"/>
        <v>0</v>
      </c>
      <c r="H174" s="1">
        <f t="shared" si="32"/>
        <v>0</v>
      </c>
      <c r="I174" s="1">
        <f t="shared" si="32"/>
        <v>0</v>
      </c>
      <c r="J174" s="1">
        <f t="shared" si="32"/>
        <v>0</v>
      </c>
      <c r="K174" s="1">
        <f t="shared" si="32"/>
        <v>0</v>
      </c>
      <c r="L174" s="1">
        <f t="shared" si="32"/>
        <v>0</v>
      </c>
      <c r="M174" s="1">
        <f t="shared" si="32"/>
        <v>0</v>
      </c>
      <c r="N174" s="1">
        <f t="shared" si="32"/>
        <v>0</v>
      </c>
      <c r="O174" s="1">
        <f t="shared" si="32"/>
        <v>0</v>
      </c>
      <c r="P174" s="1">
        <f t="shared" si="32"/>
        <v>0</v>
      </c>
      <c r="Q174" s="1">
        <f t="shared" si="32"/>
        <v>0</v>
      </c>
      <c r="R174" s="1">
        <f t="shared" si="32"/>
        <v>0</v>
      </c>
      <c r="S174" s="1">
        <f t="shared" si="32"/>
        <v>0</v>
      </c>
      <c r="T174" s="1">
        <f t="shared" si="32"/>
        <v>0</v>
      </c>
      <c r="U174" s="1">
        <f t="shared" si="32"/>
        <v>0</v>
      </c>
      <c r="V174" s="1">
        <f t="shared" si="32"/>
        <v>0</v>
      </c>
      <c r="W174" s="1">
        <f t="shared" si="32"/>
        <v>0</v>
      </c>
      <c r="X174" s="1">
        <f t="shared" si="32"/>
        <v>0</v>
      </c>
      <c r="Y174" s="1">
        <f t="shared" si="32"/>
        <v>0</v>
      </c>
      <c r="Z174" s="1">
        <f t="shared" si="32"/>
        <v>0</v>
      </c>
      <c r="AA174" s="1">
        <f t="shared" si="32"/>
        <v>0</v>
      </c>
      <c r="AB174" s="1">
        <f t="shared" si="32"/>
        <v>0</v>
      </c>
      <c r="AC174" s="1">
        <f t="shared" si="32"/>
        <v>0</v>
      </c>
      <c r="AD174" s="1">
        <f t="shared" si="32"/>
        <v>0</v>
      </c>
      <c r="AE174" s="84"/>
      <c r="AF174" s="36"/>
      <c r="AG174" s="77">
        <f t="shared" si="31"/>
        <v>0</v>
      </c>
      <c r="AH174" s="85"/>
      <c r="AI174" s="115">
        <f>AG111+AG117+AG125+AG133+AG141+AG147+AG153+AG174</f>
        <v>0</v>
      </c>
      <c r="AJ174" s="116">
        <f>'Application by Block Classes 2'!AI174</f>
        <v>0</v>
      </c>
      <c r="AK174" s="102">
        <f>AI174+AJ174</f>
        <v>0</v>
      </c>
      <c r="AL174" s="103" t="e">
        <f>AK174/AK447</f>
        <v>#DIV/0!</v>
      </c>
    </row>
    <row r="175" spans="1:38" x14ac:dyDescent="0.35">
      <c r="A175" s="81"/>
      <c r="B175" s="82"/>
      <c r="C175" s="89" t="s">
        <v>97</v>
      </c>
      <c r="D175" s="90">
        <f>D174+F174+H174+J174+L174+N174+P174+R174+T174+X174+Z174+AB174+AD174</f>
        <v>0</v>
      </c>
      <c r="E175" s="104" t="s">
        <v>3</v>
      </c>
      <c r="F175" s="104">
        <f>C174+E174+G174+I174+K174+M174+O174+Q174+S174+U174+W174+Y174+AA174+AC174</f>
        <v>0</v>
      </c>
      <c r="G175" s="36"/>
      <c r="H175" s="85"/>
      <c r="I175" s="36"/>
      <c r="J175" s="85"/>
      <c r="K175" s="36"/>
      <c r="L175" s="85"/>
      <c r="M175" s="36"/>
      <c r="N175" s="85"/>
      <c r="O175" s="36"/>
      <c r="P175" s="85"/>
      <c r="Q175" s="36"/>
      <c r="R175" s="85"/>
      <c r="S175" s="36"/>
      <c r="T175" s="85"/>
      <c r="U175" s="36"/>
      <c r="V175" s="85"/>
      <c r="W175" s="36"/>
      <c r="X175" s="85"/>
      <c r="Y175" s="36"/>
      <c r="Z175" s="85"/>
      <c r="AA175" s="36"/>
      <c r="AB175" s="85"/>
      <c r="AC175" s="36"/>
      <c r="AD175" s="85"/>
      <c r="AE175" s="84"/>
      <c r="AF175" s="36"/>
      <c r="AG175" s="77"/>
      <c r="AH175" s="85"/>
      <c r="AI175" s="105" t="e">
        <f>AI174/AI447</f>
        <v>#DIV/0!</v>
      </c>
    </row>
    <row r="176" spans="1:38" s="97" customFormat="1" x14ac:dyDescent="0.35">
      <c r="A176" s="106"/>
      <c r="B176" s="107"/>
      <c r="C176" s="108"/>
      <c r="D176" s="109"/>
      <c r="E176" s="108"/>
      <c r="F176" s="109"/>
      <c r="G176" s="108"/>
      <c r="H176" s="109"/>
      <c r="I176" s="108"/>
      <c r="J176" s="109"/>
      <c r="K176" s="108"/>
      <c r="L176" s="109"/>
      <c r="M176" s="108"/>
      <c r="N176" s="109"/>
      <c r="O176" s="108"/>
      <c r="P176" s="109"/>
      <c r="Q176" s="108"/>
      <c r="R176" s="109"/>
      <c r="S176" s="108"/>
      <c r="T176" s="109"/>
      <c r="U176" s="108"/>
      <c r="V176" s="109"/>
      <c r="W176" s="108"/>
      <c r="X176" s="109"/>
      <c r="Y176" s="108"/>
      <c r="Z176" s="109"/>
      <c r="AA176" s="108"/>
      <c r="AB176" s="109"/>
      <c r="AC176" s="108"/>
      <c r="AD176" s="109"/>
      <c r="AE176" s="110"/>
      <c r="AF176" s="108"/>
      <c r="AG176" s="77"/>
      <c r="AH176" s="109"/>
      <c r="AI176" s="117"/>
    </row>
    <row r="177" spans="1:35" s="67" customFormat="1" x14ac:dyDescent="0.35">
      <c r="A177" s="75" t="s">
        <v>42</v>
      </c>
      <c r="B177" s="76" t="s">
        <v>176</v>
      </c>
      <c r="C177" s="4"/>
      <c r="D177" s="5"/>
      <c r="E177" s="4"/>
      <c r="F177" s="5"/>
      <c r="G177" s="4"/>
      <c r="H177" s="5"/>
      <c r="I177" s="4"/>
      <c r="J177" s="5"/>
      <c r="K177" s="4"/>
      <c r="L177" s="5"/>
      <c r="M177" s="4"/>
      <c r="N177" s="5"/>
      <c r="O177" s="4"/>
      <c r="P177" s="5"/>
      <c r="Q177" s="4"/>
      <c r="R177" s="5"/>
      <c r="S177" s="4"/>
      <c r="T177" s="5"/>
      <c r="U177" s="4"/>
      <c r="V177" s="5"/>
      <c r="W177" s="4"/>
      <c r="X177" s="5"/>
      <c r="Y177" s="4"/>
      <c r="Z177" s="5"/>
      <c r="AA177" s="4"/>
      <c r="AB177" s="5"/>
      <c r="AC177" s="4"/>
      <c r="AD177" s="5"/>
      <c r="AE177" s="72"/>
      <c r="AF177" s="4"/>
      <c r="AG177" s="77"/>
      <c r="AH177" s="5"/>
      <c r="AI177" s="74"/>
    </row>
    <row r="178" spans="1:35" s="67" customFormat="1" x14ac:dyDescent="0.35">
      <c r="A178" s="75">
        <v>4.0999999999999996</v>
      </c>
      <c r="B178" s="78" t="s">
        <v>15</v>
      </c>
      <c r="C178" s="4"/>
      <c r="D178" s="5"/>
      <c r="E178" s="4"/>
      <c r="F178" s="5"/>
      <c r="G178" s="4"/>
      <c r="H178" s="5"/>
      <c r="I178" s="4"/>
      <c r="J178" s="5"/>
      <c r="K178" s="4"/>
      <c r="L178" s="5"/>
      <c r="M178" s="4"/>
      <c r="N178" s="5"/>
      <c r="O178" s="4"/>
      <c r="P178" s="5"/>
      <c r="Q178" s="4"/>
      <c r="R178" s="5"/>
      <c r="S178" s="4"/>
      <c r="T178" s="5"/>
      <c r="U178" s="4"/>
      <c r="V178" s="5"/>
      <c r="W178" s="4"/>
      <c r="X178" s="5"/>
      <c r="Y178" s="4"/>
      <c r="Z178" s="5"/>
      <c r="AA178" s="4"/>
      <c r="AB178" s="5"/>
      <c r="AC178" s="4"/>
      <c r="AD178" s="5"/>
      <c r="AE178" s="72"/>
      <c r="AF178" s="4"/>
      <c r="AG178" s="77"/>
      <c r="AH178" s="5"/>
      <c r="AI178" s="74"/>
    </row>
    <row r="179" spans="1:35" s="60" customFormat="1" x14ac:dyDescent="0.35">
      <c r="A179" s="9"/>
      <c r="B179" s="79" t="s">
        <v>177</v>
      </c>
      <c r="C179" s="57"/>
      <c r="D179" s="58"/>
      <c r="E179" s="57">
        <v>5</v>
      </c>
      <c r="F179" s="58">
        <v>5</v>
      </c>
      <c r="G179" s="57"/>
      <c r="H179" s="58"/>
      <c r="I179" s="57"/>
      <c r="J179" s="58"/>
      <c r="K179" s="57"/>
      <c r="L179" s="58"/>
      <c r="M179" s="57"/>
      <c r="N179" s="58"/>
      <c r="O179" s="57"/>
      <c r="P179" s="58"/>
      <c r="Q179" s="57"/>
      <c r="R179" s="58"/>
      <c r="S179" s="57"/>
      <c r="T179" s="58"/>
      <c r="U179" s="57"/>
      <c r="V179" s="58"/>
      <c r="W179" s="57"/>
      <c r="X179" s="58"/>
      <c r="Y179" s="57"/>
      <c r="Z179" s="58"/>
      <c r="AA179" s="57"/>
      <c r="AB179" s="58"/>
      <c r="AC179" s="57"/>
      <c r="AD179" s="58"/>
      <c r="AE179" s="8"/>
      <c r="AF179" s="2"/>
      <c r="AG179" s="77">
        <f t="shared" ref="AG179:AG198" si="33">SUM(C179:AD179)</f>
        <v>10</v>
      </c>
      <c r="AH179" s="3"/>
      <c r="AI179" s="10"/>
    </row>
    <row r="180" spans="1:35" s="60" customFormat="1" x14ac:dyDescent="0.35">
      <c r="A180" s="9"/>
      <c r="B180" s="79" t="s">
        <v>178</v>
      </c>
      <c r="C180" s="57"/>
      <c r="D180" s="58"/>
      <c r="E180" s="57"/>
      <c r="F180" s="58"/>
      <c r="G180" s="57"/>
      <c r="H180" s="58"/>
      <c r="I180" s="57"/>
      <c r="J180" s="58"/>
      <c r="K180" s="57"/>
      <c r="L180" s="58"/>
      <c r="M180" s="57"/>
      <c r="N180" s="58"/>
      <c r="O180" s="57">
        <v>3</v>
      </c>
      <c r="P180" s="58">
        <v>3</v>
      </c>
      <c r="Q180" s="57"/>
      <c r="R180" s="58"/>
      <c r="S180" s="57"/>
      <c r="T180" s="58"/>
      <c r="U180" s="57"/>
      <c r="V180" s="58"/>
      <c r="W180" s="57"/>
      <c r="X180" s="58"/>
      <c r="Y180" s="57"/>
      <c r="Z180" s="58"/>
      <c r="AA180" s="57"/>
      <c r="AB180" s="58"/>
      <c r="AC180" s="57"/>
      <c r="AD180" s="58"/>
      <c r="AE180" s="8"/>
      <c r="AF180" s="2"/>
      <c r="AG180" s="77">
        <f t="shared" si="33"/>
        <v>6</v>
      </c>
      <c r="AH180" s="3"/>
      <c r="AI180" s="10"/>
    </row>
    <row r="181" spans="1:35" s="60" customFormat="1" x14ac:dyDescent="0.35">
      <c r="A181" s="9"/>
      <c r="B181" s="79" t="s">
        <v>179</v>
      </c>
      <c r="C181" s="57"/>
      <c r="D181" s="58"/>
      <c r="E181" s="57"/>
      <c r="F181" s="58"/>
      <c r="G181" s="57"/>
      <c r="H181" s="58"/>
      <c r="I181" s="57"/>
      <c r="J181" s="58"/>
      <c r="K181" s="57"/>
      <c r="L181" s="58"/>
      <c r="M181" s="57"/>
      <c r="N181" s="58"/>
      <c r="O181" s="57"/>
      <c r="P181" s="58"/>
      <c r="Q181" s="57"/>
      <c r="R181" s="58"/>
      <c r="S181" s="57"/>
      <c r="T181" s="58"/>
      <c r="U181" s="57"/>
      <c r="V181" s="58"/>
      <c r="W181" s="57"/>
      <c r="X181" s="58"/>
      <c r="Y181" s="57"/>
      <c r="Z181" s="58"/>
      <c r="AA181" s="57"/>
      <c r="AB181" s="58"/>
      <c r="AC181" s="57"/>
      <c r="AD181" s="58"/>
      <c r="AE181" s="8"/>
      <c r="AF181" s="2"/>
      <c r="AG181" s="77">
        <f t="shared" si="33"/>
        <v>0</v>
      </c>
      <c r="AH181" s="3"/>
      <c r="AI181" s="10"/>
    </row>
    <row r="182" spans="1:35" s="60" customFormat="1" x14ac:dyDescent="0.35">
      <c r="A182" s="9"/>
      <c r="B182" s="79" t="s">
        <v>180</v>
      </c>
      <c r="C182" s="57"/>
      <c r="D182" s="58"/>
      <c r="E182" s="57"/>
      <c r="F182" s="58"/>
      <c r="G182" s="57"/>
      <c r="H182" s="58"/>
      <c r="I182" s="57"/>
      <c r="J182" s="58"/>
      <c r="K182" s="57"/>
      <c r="L182" s="58"/>
      <c r="M182" s="57"/>
      <c r="N182" s="58"/>
      <c r="O182" s="57"/>
      <c r="P182" s="58"/>
      <c r="Q182" s="57"/>
      <c r="R182" s="58"/>
      <c r="S182" s="57"/>
      <c r="T182" s="58"/>
      <c r="U182" s="57"/>
      <c r="V182" s="58"/>
      <c r="W182" s="57"/>
      <c r="X182" s="58"/>
      <c r="Y182" s="57"/>
      <c r="Z182" s="58"/>
      <c r="AA182" s="57"/>
      <c r="AB182" s="58"/>
      <c r="AC182" s="57"/>
      <c r="AD182" s="58"/>
      <c r="AE182" s="8"/>
      <c r="AF182" s="2"/>
      <c r="AG182" s="77">
        <f t="shared" si="33"/>
        <v>0</v>
      </c>
      <c r="AH182" s="3"/>
      <c r="AI182" s="10"/>
    </row>
    <row r="183" spans="1:35" s="60" customFormat="1" x14ac:dyDescent="0.35">
      <c r="A183" s="9"/>
      <c r="B183" s="79" t="s">
        <v>181</v>
      </c>
      <c r="C183" s="57"/>
      <c r="D183" s="58"/>
      <c r="E183" s="57"/>
      <c r="F183" s="58"/>
      <c r="G183" s="57">
        <v>0.5</v>
      </c>
      <c r="H183" s="58">
        <v>0.5</v>
      </c>
      <c r="I183" s="57"/>
      <c r="J183" s="58"/>
      <c r="K183" s="57"/>
      <c r="L183" s="58"/>
      <c r="M183" s="57"/>
      <c r="N183" s="58"/>
      <c r="O183" s="57"/>
      <c r="P183" s="58"/>
      <c r="Q183" s="57"/>
      <c r="R183" s="58"/>
      <c r="S183" s="57"/>
      <c r="T183" s="58"/>
      <c r="U183" s="57"/>
      <c r="V183" s="58"/>
      <c r="W183" s="57"/>
      <c r="X183" s="58"/>
      <c r="Y183" s="57"/>
      <c r="Z183" s="58"/>
      <c r="AA183" s="57"/>
      <c r="AB183" s="58"/>
      <c r="AC183" s="57"/>
      <c r="AD183" s="58"/>
      <c r="AE183" s="8"/>
      <c r="AF183" s="2"/>
      <c r="AG183" s="77">
        <f t="shared" si="33"/>
        <v>1</v>
      </c>
      <c r="AH183" s="3"/>
      <c r="AI183" s="10"/>
    </row>
    <row r="184" spans="1:35" s="60" customFormat="1" x14ac:dyDescent="0.35">
      <c r="A184" s="9"/>
      <c r="B184" s="79" t="s">
        <v>182</v>
      </c>
      <c r="C184" s="57"/>
      <c r="D184" s="58"/>
      <c r="E184" s="57"/>
      <c r="F184" s="58"/>
      <c r="G184" s="57"/>
      <c r="H184" s="58"/>
      <c r="I184" s="57"/>
      <c r="J184" s="58"/>
      <c r="K184" s="57">
        <v>2.5</v>
      </c>
      <c r="L184" s="58">
        <v>2.5</v>
      </c>
      <c r="M184" s="57"/>
      <c r="N184" s="58"/>
      <c r="O184" s="57"/>
      <c r="P184" s="58"/>
      <c r="Q184" s="57"/>
      <c r="R184" s="58"/>
      <c r="S184" s="57"/>
      <c r="T184" s="58"/>
      <c r="U184" s="57"/>
      <c r="V184" s="58"/>
      <c r="W184" s="57"/>
      <c r="X184" s="58"/>
      <c r="Y184" s="57"/>
      <c r="Z184" s="58"/>
      <c r="AA184" s="57"/>
      <c r="AB184" s="58"/>
      <c r="AC184" s="57"/>
      <c r="AD184" s="58"/>
      <c r="AE184" s="8"/>
      <c r="AF184" s="2"/>
      <c r="AG184" s="77">
        <f t="shared" si="33"/>
        <v>5</v>
      </c>
      <c r="AH184" s="3"/>
      <c r="AI184" s="10"/>
    </row>
    <row r="185" spans="1:35" s="60" customFormat="1" x14ac:dyDescent="0.35">
      <c r="A185" s="9"/>
      <c r="B185" s="79" t="s">
        <v>183</v>
      </c>
      <c r="C185" s="57"/>
      <c r="D185" s="58"/>
      <c r="E185" s="57"/>
      <c r="F185" s="58"/>
      <c r="G185" s="57"/>
      <c r="H185" s="58"/>
      <c r="I185" s="57"/>
      <c r="J185" s="58"/>
      <c r="K185" s="57"/>
      <c r="L185" s="58"/>
      <c r="M185" s="57"/>
      <c r="N185" s="58"/>
      <c r="O185" s="57"/>
      <c r="P185" s="58"/>
      <c r="Q185" s="57"/>
      <c r="R185" s="58"/>
      <c r="S185" s="57"/>
      <c r="T185" s="58"/>
      <c r="U185" s="57"/>
      <c r="V185" s="58"/>
      <c r="W185" s="57"/>
      <c r="X185" s="58"/>
      <c r="Y185" s="57"/>
      <c r="Z185" s="58"/>
      <c r="AA185" s="57"/>
      <c r="AB185" s="58"/>
      <c r="AC185" s="57"/>
      <c r="AD185" s="58"/>
      <c r="AE185" s="8"/>
      <c r="AF185" s="2"/>
      <c r="AG185" s="77"/>
      <c r="AH185" s="3"/>
      <c r="AI185" s="10"/>
    </row>
    <row r="186" spans="1:35" s="60" customFormat="1" x14ac:dyDescent="0.35">
      <c r="A186" s="9"/>
      <c r="B186" s="79" t="s">
        <v>184</v>
      </c>
      <c r="C186" s="57"/>
      <c r="D186" s="58"/>
      <c r="E186" s="57"/>
      <c r="F186" s="58"/>
      <c r="G186" s="57"/>
      <c r="H186" s="58"/>
      <c r="I186" s="57"/>
      <c r="J186" s="58"/>
      <c r="K186" s="57"/>
      <c r="L186" s="58"/>
      <c r="M186" s="57"/>
      <c r="N186" s="58"/>
      <c r="O186" s="57"/>
      <c r="P186" s="58"/>
      <c r="Q186" s="57"/>
      <c r="R186" s="58"/>
      <c r="S186" s="57"/>
      <c r="T186" s="58"/>
      <c r="U186" s="57"/>
      <c r="V186" s="58"/>
      <c r="W186" s="57"/>
      <c r="X186" s="58"/>
      <c r="Y186" s="57"/>
      <c r="Z186" s="58"/>
      <c r="AA186" s="57"/>
      <c r="AB186" s="58"/>
      <c r="AC186" s="57"/>
      <c r="AD186" s="58"/>
      <c r="AE186" s="8"/>
      <c r="AF186" s="2"/>
      <c r="AG186" s="77">
        <f t="shared" si="33"/>
        <v>0</v>
      </c>
      <c r="AH186" s="3"/>
      <c r="AI186" s="10"/>
    </row>
    <row r="187" spans="1:35" s="60" customFormat="1" x14ac:dyDescent="0.35">
      <c r="A187" s="9"/>
      <c r="B187" s="79" t="s">
        <v>185</v>
      </c>
      <c r="C187" s="57"/>
      <c r="D187" s="58"/>
      <c r="E187" s="57"/>
      <c r="F187" s="58"/>
      <c r="G187" s="57"/>
      <c r="H187" s="58"/>
      <c r="I187" s="57"/>
      <c r="J187" s="58"/>
      <c r="K187" s="57"/>
      <c r="L187" s="58"/>
      <c r="M187" s="57"/>
      <c r="N187" s="58"/>
      <c r="O187" s="57"/>
      <c r="P187" s="58"/>
      <c r="Q187" s="57"/>
      <c r="R187" s="58"/>
      <c r="S187" s="57"/>
      <c r="T187" s="58"/>
      <c r="U187" s="57"/>
      <c r="V187" s="58"/>
      <c r="W187" s="57"/>
      <c r="X187" s="58"/>
      <c r="Y187" s="57"/>
      <c r="Z187" s="58"/>
      <c r="AA187" s="57"/>
      <c r="AB187" s="58"/>
      <c r="AC187" s="57"/>
      <c r="AD187" s="58"/>
      <c r="AE187" s="8"/>
      <c r="AF187" s="2"/>
      <c r="AG187" s="77">
        <f t="shared" si="33"/>
        <v>0</v>
      </c>
      <c r="AH187" s="3"/>
      <c r="AI187" s="10"/>
    </row>
    <row r="188" spans="1:35" s="60" customFormat="1" x14ac:dyDescent="0.35">
      <c r="A188" s="9"/>
      <c r="B188" s="79" t="s">
        <v>186</v>
      </c>
      <c r="C188" s="57"/>
      <c r="D188" s="58"/>
      <c r="E188" s="57"/>
      <c r="F188" s="58"/>
      <c r="G188" s="57"/>
      <c r="H188" s="58"/>
      <c r="I188" s="57"/>
      <c r="J188" s="58"/>
      <c r="K188" s="57">
        <v>0.5</v>
      </c>
      <c r="L188" s="58">
        <v>0.5</v>
      </c>
      <c r="M188" s="57"/>
      <c r="N188" s="58"/>
      <c r="O188" s="57"/>
      <c r="P188" s="58"/>
      <c r="Q188" s="57"/>
      <c r="R188" s="58"/>
      <c r="S188" s="57"/>
      <c r="T188" s="58"/>
      <c r="U188" s="57"/>
      <c r="V188" s="58"/>
      <c r="W188" s="57"/>
      <c r="X188" s="58"/>
      <c r="Y188" s="57"/>
      <c r="Z188" s="58"/>
      <c r="AA188" s="57"/>
      <c r="AB188" s="58"/>
      <c r="AC188" s="57"/>
      <c r="AD188" s="58"/>
      <c r="AE188" s="8"/>
      <c r="AF188" s="2"/>
      <c r="AG188" s="77">
        <f t="shared" si="33"/>
        <v>1</v>
      </c>
      <c r="AH188" s="3"/>
      <c r="AI188" s="10"/>
    </row>
    <row r="189" spans="1:35" s="60" customFormat="1" x14ac:dyDescent="0.35">
      <c r="A189" s="9"/>
      <c r="B189" s="79" t="s">
        <v>187</v>
      </c>
      <c r="C189" s="57"/>
      <c r="D189" s="58"/>
      <c r="E189" s="57"/>
      <c r="F189" s="58"/>
      <c r="G189" s="57"/>
      <c r="H189" s="58"/>
      <c r="I189" s="57"/>
      <c r="J189" s="58"/>
      <c r="K189" s="57"/>
      <c r="L189" s="58"/>
      <c r="M189" s="57"/>
      <c r="N189" s="58"/>
      <c r="O189" s="57"/>
      <c r="P189" s="58"/>
      <c r="Q189" s="57"/>
      <c r="R189" s="58"/>
      <c r="S189" s="57"/>
      <c r="T189" s="58"/>
      <c r="U189" s="57"/>
      <c r="V189" s="58"/>
      <c r="W189" s="57"/>
      <c r="X189" s="58"/>
      <c r="Y189" s="57"/>
      <c r="Z189" s="58"/>
      <c r="AA189" s="57"/>
      <c r="AB189" s="58"/>
      <c r="AC189" s="57"/>
      <c r="AD189" s="58"/>
      <c r="AE189" s="8"/>
      <c r="AF189" s="2"/>
      <c r="AG189" s="77">
        <f t="shared" si="33"/>
        <v>0</v>
      </c>
      <c r="AH189" s="3"/>
      <c r="AI189" s="10"/>
    </row>
    <row r="190" spans="1:35" s="60" customFormat="1" x14ac:dyDescent="0.35">
      <c r="A190" s="9"/>
      <c r="B190" s="79" t="s">
        <v>188</v>
      </c>
      <c r="C190" s="57"/>
      <c r="D190" s="58"/>
      <c r="E190" s="57"/>
      <c r="F190" s="58"/>
      <c r="G190" s="57"/>
      <c r="H190" s="58"/>
      <c r="I190" s="57"/>
      <c r="J190" s="58"/>
      <c r="K190" s="57"/>
      <c r="L190" s="58"/>
      <c r="M190" s="57">
        <v>1</v>
      </c>
      <c r="N190" s="58">
        <v>1</v>
      </c>
      <c r="O190" s="57"/>
      <c r="P190" s="58"/>
      <c r="Q190" s="57"/>
      <c r="R190" s="58"/>
      <c r="S190" s="57"/>
      <c r="T190" s="58"/>
      <c r="U190" s="57"/>
      <c r="V190" s="58"/>
      <c r="W190" s="57"/>
      <c r="X190" s="58"/>
      <c r="Y190" s="57"/>
      <c r="Z190" s="58"/>
      <c r="AA190" s="57"/>
      <c r="AB190" s="58"/>
      <c r="AC190" s="57"/>
      <c r="AD190" s="58"/>
      <c r="AE190" s="8"/>
      <c r="AF190" s="2"/>
      <c r="AG190" s="77">
        <f t="shared" si="33"/>
        <v>2</v>
      </c>
      <c r="AH190" s="3"/>
      <c r="AI190" s="10"/>
    </row>
    <row r="191" spans="1:35" s="60" customFormat="1" x14ac:dyDescent="0.35">
      <c r="A191" s="9"/>
      <c r="B191" s="79" t="s">
        <v>189</v>
      </c>
      <c r="C191" s="57"/>
      <c r="D191" s="58"/>
      <c r="E191" s="57"/>
      <c r="F191" s="58"/>
      <c r="G191" s="57"/>
      <c r="H191" s="58"/>
      <c r="I191" s="57"/>
      <c r="J191" s="58"/>
      <c r="K191" s="57"/>
      <c r="L191" s="58"/>
      <c r="M191" s="57"/>
      <c r="N191" s="58"/>
      <c r="O191" s="57"/>
      <c r="P191" s="58"/>
      <c r="Q191" s="57"/>
      <c r="R191" s="58"/>
      <c r="S191" s="57"/>
      <c r="T191" s="58"/>
      <c r="U191" s="57"/>
      <c r="V191" s="58"/>
      <c r="W191" s="57"/>
      <c r="X191" s="58"/>
      <c r="Y191" s="57"/>
      <c r="Z191" s="58"/>
      <c r="AA191" s="57"/>
      <c r="AB191" s="58"/>
      <c r="AC191" s="57"/>
      <c r="AD191" s="58"/>
      <c r="AE191" s="8"/>
      <c r="AF191" s="2"/>
      <c r="AG191" s="77">
        <f t="shared" si="33"/>
        <v>0</v>
      </c>
      <c r="AH191" s="3"/>
      <c r="AI191" s="10"/>
    </row>
    <row r="192" spans="1:35" s="60" customFormat="1" ht="28.5" x14ac:dyDescent="0.35">
      <c r="A192" s="9"/>
      <c r="B192" s="112" t="s">
        <v>190</v>
      </c>
      <c r="C192" s="57"/>
      <c r="D192" s="58"/>
      <c r="E192" s="57"/>
      <c r="F192" s="58"/>
      <c r="G192" s="57">
        <v>1</v>
      </c>
      <c r="H192" s="58">
        <v>1</v>
      </c>
      <c r="I192" s="57"/>
      <c r="J192" s="58"/>
      <c r="K192" s="57"/>
      <c r="L192" s="58"/>
      <c r="M192" s="57"/>
      <c r="N192" s="58"/>
      <c r="O192" s="57"/>
      <c r="P192" s="58"/>
      <c r="Q192" s="57"/>
      <c r="R192" s="58"/>
      <c r="S192" s="57"/>
      <c r="T192" s="58"/>
      <c r="U192" s="57"/>
      <c r="V192" s="58"/>
      <c r="W192" s="57"/>
      <c r="X192" s="58"/>
      <c r="Y192" s="57"/>
      <c r="Z192" s="58"/>
      <c r="AA192" s="57"/>
      <c r="AB192" s="58"/>
      <c r="AC192" s="57"/>
      <c r="AD192" s="58"/>
      <c r="AE192" s="8"/>
      <c r="AF192" s="2"/>
      <c r="AG192" s="77">
        <f t="shared" si="33"/>
        <v>2</v>
      </c>
      <c r="AH192" s="3"/>
      <c r="AI192" s="10"/>
    </row>
    <row r="193" spans="1:35" s="60" customFormat="1" x14ac:dyDescent="0.35">
      <c r="A193" s="9"/>
      <c r="B193" s="79" t="s">
        <v>191</v>
      </c>
      <c r="C193" s="57"/>
      <c r="D193" s="58"/>
      <c r="E193" s="57"/>
      <c r="F193" s="58"/>
      <c r="G193" s="57">
        <v>0.25</v>
      </c>
      <c r="H193" s="58">
        <v>0.25</v>
      </c>
      <c r="I193" s="57"/>
      <c r="J193" s="58"/>
      <c r="K193" s="57"/>
      <c r="L193" s="58"/>
      <c r="M193" s="57"/>
      <c r="N193" s="58"/>
      <c r="O193" s="57"/>
      <c r="P193" s="58"/>
      <c r="Q193" s="57"/>
      <c r="R193" s="58"/>
      <c r="S193" s="57"/>
      <c r="T193" s="58"/>
      <c r="U193" s="57"/>
      <c r="V193" s="58"/>
      <c r="W193" s="57"/>
      <c r="X193" s="58"/>
      <c r="Y193" s="57"/>
      <c r="Z193" s="58"/>
      <c r="AA193" s="57"/>
      <c r="AB193" s="58"/>
      <c r="AC193" s="57"/>
      <c r="AD193" s="58"/>
      <c r="AE193" s="8"/>
      <c r="AF193" s="2"/>
      <c r="AG193" s="77">
        <f t="shared" si="33"/>
        <v>0.5</v>
      </c>
      <c r="AH193" s="3"/>
      <c r="AI193" s="10"/>
    </row>
    <row r="194" spans="1:35" s="60" customFormat="1" x14ac:dyDescent="0.35">
      <c r="A194" s="9"/>
      <c r="B194" s="79" t="s">
        <v>192</v>
      </c>
      <c r="C194" s="57"/>
      <c r="D194" s="58"/>
      <c r="E194" s="57">
        <v>0.25</v>
      </c>
      <c r="F194" s="58">
        <v>0.25</v>
      </c>
      <c r="G194" s="57">
        <v>0.25</v>
      </c>
      <c r="H194" s="58">
        <v>0.25</v>
      </c>
      <c r="I194" s="57"/>
      <c r="J194" s="58"/>
      <c r="K194" s="57"/>
      <c r="L194" s="58"/>
      <c r="M194" s="57"/>
      <c r="N194" s="58"/>
      <c r="O194" s="57"/>
      <c r="P194" s="58"/>
      <c r="Q194" s="57"/>
      <c r="R194" s="58"/>
      <c r="S194" s="57"/>
      <c r="T194" s="58"/>
      <c r="U194" s="57"/>
      <c r="V194" s="58"/>
      <c r="W194" s="57"/>
      <c r="X194" s="58"/>
      <c r="Y194" s="57"/>
      <c r="Z194" s="58"/>
      <c r="AA194" s="57"/>
      <c r="AB194" s="58"/>
      <c r="AC194" s="57"/>
      <c r="AD194" s="58"/>
      <c r="AE194" s="8"/>
      <c r="AF194" s="2"/>
      <c r="AG194" s="77">
        <f t="shared" si="33"/>
        <v>1</v>
      </c>
      <c r="AH194" s="3"/>
      <c r="AI194" s="10"/>
    </row>
    <row r="195" spans="1:35" s="60" customFormat="1" x14ac:dyDescent="0.35">
      <c r="A195" s="9"/>
      <c r="B195" s="79" t="s">
        <v>193</v>
      </c>
      <c r="C195" s="57">
        <v>0.25</v>
      </c>
      <c r="D195" s="58">
        <v>0.25</v>
      </c>
      <c r="E195" s="57"/>
      <c r="F195" s="58"/>
      <c r="G195" s="57"/>
      <c r="H195" s="58"/>
      <c r="I195" s="57"/>
      <c r="J195" s="58"/>
      <c r="K195" s="57"/>
      <c r="L195" s="58"/>
      <c r="M195" s="57"/>
      <c r="N195" s="58"/>
      <c r="O195" s="57"/>
      <c r="P195" s="58"/>
      <c r="Q195" s="57"/>
      <c r="R195" s="58"/>
      <c r="S195" s="57"/>
      <c r="T195" s="58"/>
      <c r="U195" s="57"/>
      <c r="V195" s="58"/>
      <c r="W195" s="57"/>
      <c r="X195" s="58"/>
      <c r="Y195" s="57"/>
      <c r="Z195" s="58"/>
      <c r="AA195" s="57"/>
      <c r="AB195" s="58"/>
      <c r="AC195" s="57"/>
      <c r="AD195" s="58"/>
      <c r="AE195" s="8"/>
      <c r="AF195" s="2"/>
      <c r="AG195" s="77">
        <f t="shared" si="33"/>
        <v>0.5</v>
      </c>
      <c r="AH195" s="3"/>
      <c r="AI195" s="10"/>
    </row>
    <row r="196" spans="1:35" s="60" customFormat="1" x14ac:dyDescent="0.35">
      <c r="A196" s="9"/>
      <c r="B196" s="79" t="s">
        <v>194</v>
      </c>
      <c r="C196" s="57"/>
      <c r="D196" s="58"/>
      <c r="E196" s="57"/>
      <c r="F196" s="58"/>
      <c r="G196" s="57"/>
      <c r="H196" s="58"/>
      <c r="I196" s="57"/>
      <c r="J196" s="58"/>
      <c r="K196" s="57"/>
      <c r="L196" s="58"/>
      <c r="M196" s="57"/>
      <c r="N196" s="58"/>
      <c r="O196" s="57"/>
      <c r="P196" s="58"/>
      <c r="Q196" s="57"/>
      <c r="R196" s="58"/>
      <c r="S196" s="57"/>
      <c r="T196" s="58"/>
      <c r="U196" s="57"/>
      <c r="V196" s="58"/>
      <c r="W196" s="57"/>
      <c r="X196" s="58"/>
      <c r="Y196" s="57"/>
      <c r="Z196" s="58"/>
      <c r="AA196" s="57"/>
      <c r="AB196" s="58"/>
      <c r="AC196" s="57"/>
      <c r="AD196" s="58"/>
      <c r="AE196" s="8"/>
      <c r="AF196" s="2"/>
      <c r="AG196" s="77"/>
      <c r="AH196" s="3"/>
      <c r="AI196" s="10"/>
    </row>
    <row r="197" spans="1:35" s="60" customFormat="1" x14ac:dyDescent="0.35">
      <c r="A197" s="9"/>
      <c r="B197" s="79" t="s">
        <v>195</v>
      </c>
      <c r="C197" s="57"/>
      <c r="D197" s="58"/>
      <c r="E197" s="57"/>
      <c r="F197" s="58"/>
      <c r="G197" s="57"/>
      <c r="H197" s="58"/>
      <c r="I197" s="57"/>
      <c r="J197" s="58"/>
      <c r="K197" s="57"/>
      <c r="L197" s="58"/>
      <c r="M197" s="57"/>
      <c r="N197" s="58"/>
      <c r="O197" s="57"/>
      <c r="P197" s="58"/>
      <c r="Q197" s="57"/>
      <c r="R197" s="58"/>
      <c r="S197" s="57"/>
      <c r="T197" s="58"/>
      <c r="U197" s="57"/>
      <c r="V197" s="58"/>
      <c r="W197" s="57"/>
      <c r="X197" s="58"/>
      <c r="Y197" s="57"/>
      <c r="Z197" s="58"/>
      <c r="AA197" s="57"/>
      <c r="AB197" s="58"/>
      <c r="AC197" s="57"/>
      <c r="AD197" s="58"/>
      <c r="AE197" s="8"/>
      <c r="AF197" s="2"/>
      <c r="AG197" s="77">
        <f t="shared" si="33"/>
        <v>0</v>
      </c>
      <c r="AH197" s="3"/>
      <c r="AI197" s="10"/>
    </row>
    <row r="198" spans="1:35" x14ac:dyDescent="0.35">
      <c r="A198" s="81"/>
      <c r="B198" s="82" t="s">
        <v>96</v>
      </c>
      <c r="C198" s="1">
        <f t="shared" ref="C198:AD198" si="34">SUM(C179:C197)</f>
        <v>0.25</v>
      </c>
      <c r="D198" s="1">
        <f t="shared" si="34"/>
        <v>0.25</v>
      </c>
      <c r="E198" s="1">
        <f t="shared" si="34"/>
        <v>5.25</v>
      </c>
      <c r="F198" s="1">
        <f t="shared" si="34"/>
        <v>5.25</v>
      </c>
      <c r="G198" s="1">
        <f t="shared" si="34"/>
        <v>2</v>
      </c>
      <c r="H198" s="1">
        <f t="shared" si="34"/>
        <v>2</v>
      </c>
      <c r="I198" s="1">
        <f t="shared" si="34"/>
        <v>0</v>
      </c>
      <c r="J198" s="1">
        <f t="shared" si="34"/>
        <v>0</v>
      </c>
      <c r="K198" s="1">
        <f t="shared" si="34"/>
        <v>3</v>
      </c>
      <c r="L198" s="1">
        <f t="shared" si="34"/>
        <v>3</v>
      </c>
      <c r="M198" s="1">
        <f t="shared" si="34"/>
        <v>1</v>
      </c>
      <c r="N198" s="1">
        <f t="shared" si="34"/>
        <v>1</v>
      </c>
      <c r="O198" s="1">
        <f t="shared" si="34"/>
        <v>3</v>
      </c>
      <c r="P198" s="1">
        <f t="shared" si="34"/>
        <v>3</v>
      </c>
      <c r="Q198" s="1">
        <f t="shared" si="34"/>
        <v>0</v>
      </c>
      <c r="R198" s="1">
        <f t="shared" si="34"/>
        <v>0</v>
      </c>
      <c r="S198" s="1">
        <f t="shared" si="34"/>
        <v>0</v>
      </c>
      <c r="T198" s="1">
        <f t="shared" si="34"/>
        <v>0</v>
      </c>
      <c r="U198" s="1">
        <f t="shared" si="34"/>
        <v>0</v>
      </c>
      <c r="V198" s="1">
        <f t="shared" si="34"/>
        <v>0</v>
      </c>
      <c r="W198" s="1">
        <f t="shared" si="34"/>
        <v>0</v>
      </c>
      <c r="X198" s="1">
        <f t="shared" si="34"/>
        <v>0</v>
      </c>
      <c r="Y198" s="1">
        <f t="shared" si="34"/>
        <v>0</v>
      </c>
      <c r="Z198" s="1">
        <f t="shared" si="34"/>
        <v>0</v>
      </c>
      <c r="AA198" s="1">
        <f t="shared" si="34"/>
        <v>0</v>
      </c>
      <c r="AB198" s="1">
        <f t="shared" si="34"/>
        <v>0</v>
      </c>
      <c r="AC198" s="1">
        <f t="shared" si="34"/>
        <v>0</v>
      </c>
      <c r="AD198" s="1">
        <f t="shared" si="34"/>
        <v>0</v>
      </c>
      <c r="AE198" s="84"/>
      <c r="AF198" s="36"/>
      <c r="AG198" s="77">
        <f t="shared" si="33"/>
        <v>29</v>
      </c>
      <c r="AH198" s="85"/>
      <c r="AI198" s="86"/>
    </row>
    <row r="199" spans="1:35" x14ac:dyDescent="0.35">
      <c r="A199" s="81"/>
      <c r="B199" s="82"/>
      <c r="C199" s="89" t="s">
        <v>97</v>
      </c>
      <c r="D199" s="90">
        <f>D198+F198+H198+J198+L198+N198+P198+R198+T198+X198+Z198+AB198+AD198</f>
        <v>14.5</v>
      </c>
      <c r="E199" s="104" t="s">
        <v>3</v>
      </c>
      <c r="F199" s="104">
        <f>C198+E198+G198+I198+K198+M198+O198+Q198+S198+U198+W198+Y198+AA198+AC198</f>
        <v>14.5</v>
      </c>
      <c r="G199" s="36"/>
      <c r="H199" s="85"/>
      <c r="I199" s="36"/>
      <c r="J199" s="85"/>
      <c r="K199" s="36"/>
      <c r="L199" s="85"/>
      <c r="M199" s="36"/>
      <c r="N199" s="85"/>
      <c r="O199" s="36"/>
      <c r="P199" s="85"/>
      <c r="Q199" s="36"/>
      <c r="R199" s="85"/>
      <c r="S199" s="36"/>
      <c r="T199" s="85"/>
      <c r="U199" s="36"/>
      <c r="V199" s="85"/>
      <c r="W199" s="36"/>
      <c r="X199" s="85"/>
      <c r="Y199" s="36"/>
      <c r="Z199" s="85"/>
      <c r="AA199" s="36"/>
      <c r="AB199" s="85"/>
      <c r="AC199" s="36"/>
      <c r="AD199" s="85"/>
      <c r="AE199" s="84"/>
      <c r="AF199" s="36"/>
      <c r="AG199" s="77"/>
      <c r="AH199" s="85"/>
      <c r="AI199" s="96"/>
    </row>
    <row r="200" spans="1:35" s="97" customFormat="1" x14ac:dyDescent="0.35">
      <c r="A200" s="87"/>
      <c r="B200" s="88"/>
      <c r="C200" s="93"/>
      <c r="D200" s="94"/>
      <c r="E200" s="93"/>
      <c r="F200" s="94"/>
      <c r="G200" s="93"/>
      <c r="H200" s="94"/>
      <c r="I200" s="93"/>
      <c r="J200" s="94"/>
      <c r="K200" s="93"/>
      <c r="L200" s="94"/>
      <c r="M200" s="93"/>
      <c r="N200" s="94"/>
      <c r="O200" s="93"/>
      <c r="P200" s="94"/>
      <c r="Q200" s="93"/>
      <c r="R200" s="94"/>
      <c r="S200" s="93"/>
      <c r="T200" s="94"/>
      <c r="U200" s="93"/>
      <c r="V200" s="94"/>
      <c r="W200" s="93"/>
      <c r="X200" s="94"/>
      <c r="Y200" s="93"/>
      <c r="Z200" s="94"/>
      <c r="AA200" s="93"/>
      <c r="AB200" s="94"/>
      <c r="AC200" s="93"/>
      <c r="AD200" s="94"/>
      <c r="AE200" s="95"/>
      <c r="AF200" s="93"/>
      <c r="AG200" s="77"/>
      <c r="AH200" s="94"/>
      <c r="AI200" s="114"/>
    </row>
    <row r="201" spans="1:35" s="67" customFormat="1" ht="28.5" x14ac:dyDescent="0.35">
      <c r="A201" s="75">
        <v>4.2</v>
      </c>
      <c r="B201" s="173" t="s">
        <v>44</v>
      </c>
      <c r="C201" s="4"/>
      <c r="D201" s="5"/>
      <c r="E201" s="4"/>
      <c r="F201" s="5"/>
      <c r="G201" s="4"/>
      <c r="H201" s="5"/>
      <c r="I201" s="4"/>
      <c r="J201" s="5"/>
      <c r="K201" s="4"/>
      <c r="L201" s="5"/>
      <c r="M201" s="4"/>
      <c r="N201" s="5"/>
      <c r="O201" s="4"/>
      <c r="P201" s="5"/>
      <c r="Q201" s="4"/>
      <c r="R201" s="5"/>
      <c r="S201" s="4"/>
      <c r="T201" s="5"/>
      <c r="U201" s="4"/>
      <c r="V201" s="5"/>
      <c r="W201" s="4"/>
      <c r="X201" s="5"/>
      <c r="Y201" s="4"/>
      <c r="Z201" s="5"/>
      <c r="AA201" s="4"/>
      <c r="AB201" s="5"/>
      <c r="AC201" s="4"/>
      <c r="AD201" s="5"/>
      <c r="AE201" s="72"/>
      <c r="AF201" s="4"/>
      <c r="AG201" s="77"/>
      <c r="AH201" s="5"/>
      <c r="AI201" s="74"/>
    </row>
    <row r="202" spans="1:35" s="60" customFormat="1" x14ac:dyDescent="0.35">
      <c r="A202" s="9"/>
      <c r="B202" s="79" t="s">
        <v>196</v>
      </c>
      <c r="C202" s="57"/>
      <c r="D202" s="58"/>
      <c r="E202" s="57"/>
      <c r="F202" s="58"/>
      <c r="G202" s="57"/>
      <c r="H202" s="58"/>
      <c r="I202" s="57"/>
      <c r="J202" s="58"/>
      <c r="K202" s="57"/>
      <c r="L202" s="58"/>
      <c r="M202" s="57"/>
      <c r="N202" s="58"/>
      <c r="O202" s="57"/>
      <c r="P202" s="58"/>
      <c r="Q202" s="57"/>
      <c r="R202" s="58"/>
      <c r="S202" s="57"/>
      <c r="T202" s="58"/>
      <c r="U202" s="57"/>
      <c r="V202" s="58"/>
      <c r="W202" s="57"/>
      <c r="X202" s="58"/>
      <c r="Y202" s="57"/>
      <c r="Z202" s="58"/>
      <c r="AA202" s="57"/>
      <c r="AB202" s="58"/>
      <c r="AC202" s="57"/>
      <c r="AD202" s="58"/>
      <c r="AE202" s="8"/>
      <c r="AF202" s="2"/>
      <c r="AG202" s="77">
        <f t="shared" ref="AG202:AG207" si="35">SUM(C202:AD202)</f>
        <v>0</v>
      </c>
      <c r="AH202" s="3"/>
      <c r="AI202" s="10"/>
    </row>
    <row r="203" spans="1:35" s="60" customFormat="1" x14ac:dyDescent="0.35">
      <c r="A203" s="9"/>
      <c r="B203" s="79" t="s">
        <v>197</v>
      </c>
      <c r="C203" s="57"/>
      <c r="D203" s="58"/>
      <c r="E203" s="57"/>
      <c r="F203" s="58"/>
      <c r="G203" s="57"/>
      <c r="H203" s="58"/>
      <c r="I203" s="57"/>
      <c r="J203" s="58"/>
      <c r="K203" s="57"/>
      <c r="L203" s="58"/>
      <c r="M203" s="57"/>
      <c r="N203" s="58"/>
      <c r="O203" s="57"/>
      <c r="P203" s="58"/>
      <c r="Q203" s="57"/>
      <c r="R203" s="58"/>
      <c r="S203" s="57"/>
      <c r="T203" s="58"/>
      <c r="U203" s="57"/>
      <c r="V203" s="58"/>
      <c r="W203" s="57"/>
      <c r="X203" s="58"/>
      <c r="Y203" s="57"/>
      <c r="Z203" s="58"/>
      <c r="AA203" s="57"/>
      <c r="AB203" s="58"/>
      <c r="AC203" s="57"/>
      <c r="AD203" s="58"/>
      <c r="AE203" s="8"/>
      <c r="AF203" s="2"/>
      <c r="AG203" s="77">
        <f t="shared" si="35"/>
        <v>0</v>
      </c>
      <c r="AH203" s="3"/>
      <c r="AI203" s="10"/>
    </row>
    <row r="204" spans="1:35" s="60" customFormat="1" x14ac:dyDescent="0.35">
      <c r="A204" s="9"/>
      <c r="B204" s="79" t="s">
        <v>198</v>
      </c>
      <c r="C204" s="57"/>
      <c r="D204" s="58"/>
      <c r="E204" s="57"/>
      <c r="F204" s="58"/>
      <c r="G204" s="57"/>
      <c r="H204" s="58"/>
      <c r="I204" s="57"/>
      <c r="J204" s="58"/>
      <c r="K204" s="57"/>
      <c r="L204" s="58"/>
      <c r="M204" s="57"/>
      <c r="N204" s="58"/>
      <c r="O204" s="57"/>
      <c r="P204" s="58"/>
      <c r="Q204" s="57"/>
      <c r="R204" s="58"/>
      <c r="S204" s="57"/>
      <c r="T204" s="58"/>
      <c r="U204" s="57"/>
      <c r="V204" s="58"/>
      <c r="W204" s="57"/>
      <c r="X204" s="58"/>
      <c r="Y204" s="57"/>
      <c r="Z204" s="58"/>
      <c r="AA204" s="57"/>
      <c r="AB204" s="58"/>
      <c r="AC204" s="57"/>
      <c r="AD204" s="58"/>
      <c r="AE204" s="8"/>
      <c r="AF204" s="2"/>
      <c r="AG204" s="77">
        <f t="shared" si="35"/>
        <v>0</v>
      </c>
      <c r="AH204" s="3"/>
      <c r="AI204" s="10"/>
    </row>
    <row r="205" spans="1:35" s="60" customFormat="1" x14ac:dyDescent="0.35">
      <c r="A205" s="9"/>
      <c r="B205" s="79" t="s">
        <v>199</v>
      </c>
      <c r="C205" s="57"/>
      <c r="D205" s="58"/>
      <c r="E205" s="57"/>
      <c r="F205" s="58"/>
      <c r="G205" s="57"/>
      <c r="H205" s="58"/>
      <c r="I205" s="57"/>
      <c r="J205" s="58"/>
      <c r="K205" s="57"/>
      <c r="L205" s="58"/>
      <c r="M205" s="57"/>
      <c r="N205" s="58"/>
      <c r="O205" s="57"/>
      <c r="P205" s="58"/>
      <c r="Q205" s="57"/>
      <c r="R205" s="58"/>
      <c r="S205" s="57"/>
      <c r="T205" s="58"/>
      <c r="U205" s="57"/>
      <c r="V205" s="58"/>
      <c r="W205" s="57"/>
      <c r="X205" s="58"/>
      <c r="Y205" s="57"/>
      <c r="Z205" s="58"/>
      <c r="AA205" s="57"/>
      <c r="AB205" s="58"/>
      <c r="AC205" s="57"/>
      <c r="AD205" s="58"/>
      <c r="AE205" s="8"/>
      <c r="AF205" s="2"/>
      <c r="AG205" s="77">
        <f t="shared" si="35"/>
        <v>0</v>
      </c>
      <c r="AH205" s="3"/>
      <c r="AI205" s="10"/>
    </row>
    <row r="206" spans="1:35" s="60" customFormat="1" x14ac:dyDescent="0.35">
      <c r="A206" s="9"/>
      <c r="B206" s="79" t="s">
        <v>200</v>
      </c>
      <c r="C206" s="57"/>
      <c r="D206" s="58"/>
      <c r="E206" s="57"/>
      <c r="F206" s="58"/>
      <c r="G206" s="57"/>
      <c r="H206" s="58"/>
      <c r="I206" s="57"/>
      <c r="J206" s="58"/>
      <c r="K206" s="57"/>
      <c r="L206" s="58"/>
      <c r="M206" s="57"/>
      <c r="N206" s="58"/>
      <c r="O206" s="57"/>
      <c r="P206" s="58"/>
      <c r="Q206" s="57"/>
      <c r="R206" s="58"/>
      <c r="S206" s="57"/>
      <c r="T206" s="58"/>
      <c r="U206" s="57"/>
      <c r="V206" s="58"/>
      <c r="W206" s="57"/>
      <c r="X206" s="58"/>
      <c r="Y206" s="57"/>
      <c r="Z206" s="58"/>
      <c r="AA206" s="57"/>
      <c r="AB206" s="58"/>
      <c r="AC206" s="57"/>
      <c r="AD206" s="58"/>
      <c r="AE206" s="8"/>
      <c r="AF206" s="2"/>
      <c r="AG206" s="77">
        <f t="shared" si="35"/>
        <v>0</v>
      </c>
      <c r="AH206" s="3"/>
      <c r="AI206" s="10"/>
    </row>
    <row r="207" spans="1:35" x14ac:dyDescent="0.35">
      <c r="A207" s="81"/>
      <c r="B207" s="82" t="s">
        <v>96</v>
      </c>
      <c r="C207" s="1">
        <f>SUM(C202:C206)</f>
        <v>0</v>
      </c>
      <c r="D207" s="1">
        <f t="shared" ref="D207:AD207" si="36">SUM(D202:D206)</f>
        <v>0</v>
      </c>
      <c r="E207" s="1">
        <f t="shared" si="36"/>
        <v>0</v>
      </c>
      <c r="F207" s="1">
        <f t="shared" si="36"/>
        <v>0</v>
      </c>
      <c r="G207" s="1">
        <f t="shared" si="36"/>
        <v>0</v>
      </c>
      <c r="H207" s="1">
        <f t="shared" si="36"/>
        <v>0</v>
      </c>
      <c r="I207" s="1">
        <f t="shared" si="36"/>
        <v>0</v>
      </c>
      <c r="J207" s="1">
        <f t="shared" si="36"/>
        <v>0</v>
      </c>
      <c r="K207" s="1">
        <f t="shared" si="36"/>
        <v>0</v>
      </c>
      <c r="L207" s="1">
        <f t="shared" si="36"/>
        <v>0</v>
      </c>
      <c r="M207" s="1">
        <f t="shared" si="36"/>
        <v>0</v>
      </c>
      <c r="N207" s="1">
        <f t="shared" si="36"/>
        <v>0</v>
      </c>
      <c r="O207" s="1">
        <f t="shared" si="36"/>
        <v>0</v>
      </c>
      <c r="P207" s="1">
        <f t="shared" si="36"/>
        <v>0</v>
      </c>
      <c r="Q207" s="1">
        <f t="shared" si="36"/>
        <v>0</v>
      </c>
      <c r="R207" s="1">
        <f t="shared" si="36"/>
        <v>0</v>
      </c>
      <c r="S207" s="1">
        <f t="shared" si="36"/>
        <v>0</v>
      </c>
      <c r="T207" s="1">
        <f t="shared" si="36"/>
        <v>0</v>
      </c>
      <c r="U207" s="1">
        <f t="shared" si="36"/>
        <v>0</v>
      </c>
      <c r="V207" s="1">
        <f t="shared" si="36"/>
        <v>0</v>
      </c>
      <c r="W207" s="1">
        <f t="shared" si="36"/>
        <v>0</v>
      </c>
      <c r="X207" s="1">
        <f t="shared" si="36"/>
        <v>0</v>
      </c>
      <c r="Y207" s="1">
        <f t="shared" si="36"/>
        <v>0</v>
      </c>
      <c r="Z207" s="1">
        <f t="shared" si="36"/>
        <v>0</v>
      </c>
      <c r="AA207" s="1">
        <f t="shared" si="36"/>
        <v>0</v>
      </c>
      <c r="AB207" s="1">
        <f t="shared" si="36"/>
        <v>0</v>
      </c>
      <c r="AC207" s="1">
        <f t="shared" si="36"/>
        <v>0</v>
      </c>
      <c r="AD207" s="1">
        <f t="shared" si="36"/>
        <v>0</v>
      </c>
      <c r="AE207" s="84"/>
      <c r="AF207" s="36"/>
      <c r="AG207" s="77">
        <f t="shared" si="35"/>
        <v>0</v>
      </c>
      <c r="AH207" s="85"/>
      <c r="AI207" s="86"/>
    </row>
    <row r="208" spans="1:35" s="97" customFormat="1" x14ac:dyDescent="0.35">
      <c r="A208" s="87"/>
      <c r="B208" s="88"/>
      <c r="C208" s="89" t="s">
        <v>97</v>
      </c>
      <c r="D208" s="90">
        <f>D207+F207+H207+J207+L207+N207+P207+R207+T207+X207+Z207+AB207+AD207</f>
        <v>0</v>
      </c>
      <c r="E208" s="104" t="s">
        <v>3</v>
      </c>
      <c r="F208" s="104">
        <f>C207+E207+G207+I207+K207+M207+O207+Q207+S207+U207+W207+Y207+AA207+AC207</f>
        <v>0</v>
      </c>
      <c r="G208" s="93"/>
      <c r="H208" s="94"/>
      <c r="I208" s="93"/>
      <c r="J208" s="94"/>
      <c r="K208" s="93"/>
      <c r="L208" s="94"/>
      <c r="M208" s="93"/>
      <c r="N208" s="94"/>
      <c r="O208" s="93"/>
      <c r="P208" s="94"/>
      <c r="Q208" s="93"/>
      <c r="R208" s="94"/>
      <c r="S208" s="93"/>
      <c r="T208" s="94"/>
      <c r="U208" s="93"/>
      <c r="V208" s="94"/>
      <c r="W208" s="93"/>
      <c r="X208" s="94"/>
      <c r="Y208" s="93"/>
      <c r="Z208" s="94"/>
      <c r="AA208" s="93"/>
      <c r="AB208" s="94"/>
      <c r="AC208" s="93"/>
      <c r="AD208" s="94"/>
      <c r="AE208" s="95"/>
      <c r="AF208" s="93"/>
      <c r="AG208" s="77"/>
      <c r="AH208" s="94"/>
      <c r="AI208" s="96"/>
    </row>
    <row r="209" spans="1:35" s="97" customFormat="1" x14ac:dyDescent="0.35">
      <c r="A209" s="87"/>
      <c r="B209" s="88"/>
      <c r="C209" s="93"/>
      <c r="D209" s="94"/>
      <c r="E209" s="93"/>
      <c r="F209" s="94"/>
      <c r="G209" s="93"/>
      <c r="H209" s="94"/>
      <c r="I209" s="93"/>
      <c r="J209" s="94"/>
      <c r="K209" s="93"/>
      <c r="L209" s="94"/>
      <c r="M209" s="93"/>
      <c r="N209" s="94"/>
      <c r="O209" s="93"/>
      <c r="P209" s="94"/>
      <c r="Q209" s="93"/>
      <c r="R209" s="94"/>
      <c r="S209" s="93"/>
      <c r="T209" s="94"/>
      <c r="U209" s="93"/>
      <c r="V209" s="94"/>
      <c r="W209" s="93"/>
      <c r="X209" s="94"/>
      <c r="Y209" s="93"/>
      <c r="Z209" s="94"/>
      <c r="AA209" s="93"/>
      <c r="AB209" s="94"/>
      <c r="AC209" s="93"/>
      <c r="AD209" s="94"/>
      <c r="AE209" s="95"/>
      <c r="AF209" s="93"/>
      <c r="AG209" s="77"/>
      <c r="AH209" s="94"/>
      <c r="AI209" s="114"/>
    </row>
    <row r="210" spans="1:35" s="67" customFormat="1" x14ac:dyDescent="0.35">
      <c r="A210" s="75">
        <v>4.3</v>
      </c>
      <c r="B210" s="78" t="s">
        <v>45</v>
      </c>
      <c r="C210" s="4"/>
      <c r="D210" s="5"/>
      <c r="E210" s="4"/>
      <c r="F210" s="5"/>
      <c r="G210" s="4"/>
      <c r="H210" s="5"/>
      <c r="I210" s="4"/>
      <c r="J210" s="5"/>
      <c r="K210" s="4"/>
      <c r="L210" s="5"/>
      <c r="M210" s="4"/>
      <c r="N210" s="5"/>
      <c r="O210" s="4"/>
      <c r="P210" s="5"/>
      <c r="Q210" s="4"/>
      <c r="R210" s="5"/>
      <c r="S210" s="4"/>
      <c r="T210" s="5"/>
      <c r="U210" s="4"/>
      <c r="V210" s="5"/>
      <c r="W210" s="4"/>
      <c r="X210" s="5"/>
      <c r="Y210" s="4"/>
      <c r="Z210" s="5"/>
      <c r="AA210" s="4"/>
      <c r="AB210" s="5"/>
      <c r="AC210" s="4"/>
      <c r="AD210" s="5"/>
      <c r="AE210" s="72"/>
      <c r="AF210" s="4"/>
      <c r="AG210" s="77"/>
      <c r="AH210" s="5"/>
      <c r="AI210" s="74"/>
    </row>
    <row r="211" spans="1:35" s="60" customFormat="1" ht="32.25" customHeight="1" x14ac:dyDescent="0.35">
      <c r="A211" s="9"/>
      <c r="B211" s="122" t="s">
        <v>201</v>
      </c>
      <c r="C211" s="57"/>
      <c r="D211" s="58"/>
      <c r="E211" s="57"/>
      <c r="F211" s="58"/>
      <c r="G211" s="57"/>
      <c r="H211" s="58"/>
      <c r="I211" s="57"/>
      <c r="J211" s="58"/>
      <c r="K211" s="57"/>
      <c r="L211" s="58"/>
      <c r="M211" s="57"/>
      <c r="N211" s="58"/>
      <c r="O211" s="57"/>
      <c r="P211" s="58"/>
      <c r="Q211" s="57"/>
      <c r="R211" s="58"/>
      <c r="S211" s="57"/>
      <c r="T211" s="58"/>
      <c r="U211" s="57"/>
      <c r="V211" s="58"/>
      <c r="W211" s="57"/>
      <c r="X211" s="58"/>
      <c r="Y211" s="57"/>
      <c r="Z211" s="58"/>
      <c r="AA211" s="57"/>
      <c r="AB211" s="58"/>
      <c r="AC211" s="57"/>
      <c r="AD211" s="58"/>
      <c r="AE211" s="8"/>
      <c r="AF211" s="2"/>
      <c r="AG211" s="77">
        <f t="shared" ref="AG211:AG216" si="37">SUM(C211:AD211)</f>
        <v>0</v>
      </c>
      <c r="AH211" s="3"/>
      <c r="AI211" s="10"/>
    </row>
    <row r="212" spans="1:35" s="60" customFormat="1" x14ac:dyDescent="0.35">
      <c r="A212" s="9"/>
      <c r="B212" s="79" t="s">
        <v>202</v>
      </c>
      <c r="C212" s="57"/>
      <c r="D212" s="58"/>
      <c r="E212" s="57"/>
      <c r="F212" s="58"/>
      <c r="G212" s="57"/>
      <c r="H212" s="58"/>
      <c r="I212" s="57"/>
      <c r="J212" s="58"/>
      <c r="K212" s="57"/>
      <c r="L212" s="58"/>
      <c r="M212" s="57"/>
      <c r="N212" s="58"/>
      <c r="O212" s="57"/>
      <c r="P212" s="58"/>
      <c r="Q212" s="57"/>
      <c r="R212" s="58"/>
      <c r="S212" s="57"/>
      <c r="T212" s="58"/>
      <c r="U212" s="57"/>
      <c r="V212" s="58"/>
      <c r="W212" s="57"/>
      <c r="X212" s="58"/>
      <c r="Y212" s="57"/>
      <c r="Z212" s="58"/>
      <c r="AA212" s="57"/>
      <c r="AB212" s="58"/>
      <c r="AC212" s="57"/>
      <c r="AD212" s="58"/>
      <c r="AE212" s="8"/>
      <c r="AF212" s="2"/>
      <c r="AG212" s="77">
        <f t="shared" si="37"/>
        <v>0</v>
      </c>
      <c r="AH212" s="3"/>
      <c r="AI212" s="10"/>
    </row>
    <row r="213" spans="1:35" s="60" customFormat="1" x14ac:dyDescent="0.35">
      <c r="A213" s="9"/>
      <c r="B213" s="79" t="s">
        <v>203</v>
      </c>
      <c r="C213" s="57"/>
      <c r="D213" s="58"/>
      <c r="E213" s="57"/>
      <c r="F213" s="58"/>
      <c r="G213" s="57"/>
      <c r="H213" s="58"/>
      <c r="I213" s="57"/>
      <c r="J213" s="58"/>
      <c r="K213" s="57"/>
      <c r="L213" s="58"/>
      <c r="M213" s="57"/>
      <c r="N213" s="58"/>
      <c r="O213" s="57"/>
      <c r="P213" s="58"/>
      <c r="Q213" s="57"/>
      <c r="R213" s="58"/>
      <c r="S213" s="57"/>
      <c r="T213" s="58"/>
      <c r="U213" s="57"/>
      <c r="V213" s="58"/>
      <c r="W213" s="57"/>
      <c r="X213" s="58"/>
      <c r="Y213" s="57"/>
      <c r="Z213" s="58"/>
      <c r="AA213" s="57"/>
      <c r="AB213" s="58"/>
      <c r="AC213" s="57"/>
      <c r="AD213" s="58"/>
      <c r="AE213" s="8"/>
      <c r="AF213" s="2"/>
      <c r="AG213" s="77">
        <f t="shared" si="37"/>
        <v>0</v>
      </c>
      <c r="AH213" s="3"/>
      <c r="AI213" s="10"/>
    </row>
    <row r="214" spans="1:35" s="60" customFormat="1" x14ac:dyDescent="0.35">
      <c r="A214" s="9"/>
      <c r="B214" s="80" t="s">
        <v>204</v>
      </c>
      <c r="C214" s="57"/>
      <c r="D214" s="58"/>
      <c r="E214" s="57"/>
      <c r="F214" s="58"/>
      <c r="G214" s="57"/>
      <c r="H214" s="58"/>
      <c r="I214" s="57"/>
      <c r="J214" s="58"/>
      <c r="K214" s="57"/>
      <c r="L214" s="58"/>
      <c r="M214" s="57"/>
      <c r="N214" s="58"/>
      <c r="O214" s="57"/>
      <c r="P214" s="58"/>
      <c r="Q214" s="57"/>
      <c r="R214" s="58"/>
      <c r="S214" s="57"/>
      <c r="T214" s="58"/>
      <c r="U214" s="57"/>
      <c r="V214" s="58"/>
      <c r="W214" s="57"/>
      <c r="X214" s="58"/>
      <c r="Y214" s="57"/>
      <c r="Z214" s="58"/>
      <c r="AA214" s="57"/>
      <c r="AB214" s="58"/>
      <c r="AC214" s="57"/>
      <c r="AD214" s="58"/>
      <c r="AE214" s="8"/>
      <c r="AF214" s="2"/>
      <c r="AG214" s="77">
        <f t="shared" si="37"/>
        <v>0</v>
      </c>
      <c r="AH214" s="3"/>
      <c r="AI214" s="10"/>
    </row>
    <row r="215" spans="1:35" s="60" customFormat="1" x14ac:dyDescent="0.35">
      <c r="A215" s="9"/>
      <c r="B215" s="80" t="s">
        <v>205</v>
      </c>
      <c r="C215" s="57"/>
      <c r="D215" s="58"/>
      <c r="E215" s="57"/>
      <c r="F215" s="58"/>
      <c r="G215" s="57"/>
      <c r="H215" s="58"/>
      <c r="I215" s="57"/>
      <c r="J215" s="58"/>
      <c r="K215" s="57"/>
      <c r="L215" s="58"/>
      <c r="M215" s="57"/>
      <c r="N215" s="58"/>
      <c r="O215" s="57"/>
      <c r="P215" s="58"/>
      <c r="Q215" s="57"/>
      <c r="R215" s="58"/>
      <c r="S215" s="57"/>
      <c r="T215" s="58"/>
      <c r="U215" s="57"/>
      <c r="V215" s="58"/>
      <c r="W215" s="57"/>
      <c r="X215" s="58"/>
      <c r="Y215" s="57"/>
      <c r="Z215" s="58"/>
      <c r="AA215" s="57"/>
      <c r="AB215" s="58"/>
      <c r="AC215" s="57"/>
      <c r="AD215" s="58"/>
      <c r="AE215" s="8"/>
      <c r="AF215" s="2"/>
      <c r="AG215" s="77">
        <f t="shared" si="37"/>
        <v>0</v>
      </c>
      <c r="AH215" s="3"/>
      <c r="AI215" s="10"/>
    </row>
    <row r="216" spans="1:35" x14ac:dyDescent="0.35">
      <c r="A216" s="81"/>
      <c r="B216" s="82" t="s">
        <v>96</v>
      </c>
      <c r="C216" s="1">
        <f>SUM(C211:C215)</f>
        <v>0</v>
      </c>
      <c r="D216" s="1">
        <f t="shared" ref="D216:AD216" si="38">SUM(D211:D215)</f>
        <v>0</v>
      </c>
      <c r="E216" s="1">
        <f t="shared" si="38"/>
        <v>0</v>
      </c>
      <c r="F216" s="1">
        <f t="shared" si="38"/>
        <v>0</v>
      </c>
      <c r="G216" s="1">
        <f t="shared" si="38"/>
        <v>0</v>
      </c>
      <c r="H216" s="1">
        <f t="shared" si="38"/>
        <v>0</v>
      </c>
      <c r="I216" s="1">
        <f t="shared" si="38"/>
        <v>0</v>
      </c>
      <c r="J216" s="1">
        <f t="shared" si="38"/>
        <v>0</v>
      </c>
      <c r="K216" s="1">
        <f t="shared" si="38"/>
        <v>0</v>
      </c>
      <c r="L216" s="1">
        <f t="shared" si="38"/>
        <v>0</v>
      </c>
      <c r="M216" s="1">
        <f t="shared" si="38"/>
        <v>0</v>
      </c>
      <c r="N216" s="1">
        <f t="shared" si="38"/>
        <v>0</v>
      </c>
      <c r="O216" s="1">
        <f t="shared" si="38"/>
        <v>0</v>
      </c>
      <c r="P216" s="1">
        <f t="shared" si="38"/>
        <v>0</v>
      </c>
      <c r="Q216" s="1">
        <f t="shared" si="38"/>
        <v>0</v>
      </c>
      <c r="R216" s="1">
        <f t="shared" si="38"/>
        <v>0</v>
      </c>
      <c r="S216" s="1">
        <f t="shared" si="38"/>
        <v>0</v>
      </c>
      <c r="T216" s="1">
        <f t="shared" si="38"/>
        <v>0</v>
      </c>
      <c r="U216" s="1">
        <f t="shared" si="38"/>
        <v>0</v>
      </c>
      <c r="V216" s="1">
        <f t="shared" si="38"/>
        <v>0</v>
      </c>
      <c r="W216" s="1">
        <f t="shared" si="38"/>
        <v>0</v>
      </c>
      <c r="X216" s="1">
        <f t="shared" si="38"/>
        <v>0</v>
      </c>
      <c r="Y216" s="1">
        <f t="shared" si="38"/>
        <v>0</v>
      </c>
      <c r="Z216" s="1">
        <f t="shared" si="38"/>
        <v>0</v>
      </c>
      <c r="AA216" s="1">
        <f t="shared" si="38"/>
        <v>0</v>
      </c>
      <c r="AB216" s="1">
        <f t="shared" si="38"/>
        <v>0</v>
      </c>
      <c r="AC216" s="1">
        <f t="shared" si="38"/>
        <v>0</v>
      </c>
      <c r="AD216" s="1">
        <f t="shared" si="38"/>
        <v>0</v>
      </c>
      <c r="AE216" s="84"/>
      <c r="AF216" s="36"/>
      <c r="AG216" s="77">
        <f t="shared" si="37"/>
        <v>0</v>
      </c>
      <c r="AH216" s="85"/>
      <c r="AI216" s="86"/>
    </row>
    <row r="217" spans="1:35" x14ac:dyDescent="0.35">
      <c r="A217" s="81"/>
      <c r="B217" s="82"/>
      <c r="C217" s="89" t="s">
        <v>97</v>
      </c>
      <c r="D217" s="90">
        <f>D216+F216+H216+J216+L216+N216+P216+R216+T216+X216+Z216+AB216+AD216</f>
        <v>0</v>
      </c>
      <c r="E217" s="104" t="s">
        <v>3</v>
      </c>
      <c r="F217" s="104">
        <f>C216+E216+G216+I216+K216+M216+O216+Q216+S216+U216+W216+Y216+AA216+AC216</f>
        <v>0</v>
      </c>
      <c r="G217" s="36"/>
      <c r="H217" s="85"/>
      <c r="I217" s="36"/>
      <c r="J217" s="85"/>
      <c r="K217" s="36"/>
      <c r="L217" s="85"/>
      <c r="M217" s="36"/>
      <c r="N217" s="85"/>
      <c r="O217" s="36"/>
      <c r="P217" s="85"/>
      <c r="Q217" s="36"/>
      <c r="R217" s="85"/>
      <c r="S217" s="36"/>
      <c r="T217" s="85"/>
      <c r="U217" s="36"/>
      <c r="V217" s="85"/>
      <c r="W217" s="36"/>
      <c r="X217" s="85"/>
      <c r="Y217" s="36"/>
      <c r="Z217" s="85"/>
      <c r="AA217" s="36"/>
      <c r="AB217" s="85"/>
      <c r="AC217" s="36"/>
      <c r="AD217" s="85"/>
      <c r="AE217" s="84"/>
      <c r="AF217" s="36"/>
      <c r="AG217" s="77"/>
      <c r="AH217" s="85"/>
      <c r="AI217" s="96"/>
    </row>
    <row r="218" spans="1:35" s="97" customFormat="1" x14ac:dyDescent="0.35">
      <c r="A218" s="87"/>
      <c r="B218" s="88"/>
      <c r="C218" s="4"/>
      <c r="D218" s="5"/>
      <c r="E218" s="4"/>
      <c r="F218" s="5"/>
      <c r="G218" s="4"/>
      <c r="H218" s="5"/>
      <c r="I218" s="4"/>
      <c r="J218" s="5"/>
      <c r="K218" s="4"/>
      <c r="L218" s="5"/>
      <c r="M218" s="4"/>
      <c r="N218" s="5"/>
      <c r="O218" s="4"/>
      <c r="P218" s="5"/>
      <c r="Q218" s="4"/>
      <c r="R218" s="5"/>
      <c r="S218" s="4"/>
      <c r="T218" s="5"/>
      <c r="U218" s="4"/>
      <c r="V218" s="5"/>
      <c r="W218" s="4"/>
      <c r="X218" s="5"/>
      <c r="Y218" s="4"/>
      <c r="Z218" s="5"/>
      <c r="AA218" s="4"/>
      <c r="AB218" s="5"/>
      <c r="AC218" s="4"/>
      <c r="AD218" s="5"/>
      <c r="AE218" s="95"/>
      <c r="AF218" s="93"/>
      <c r="AG218" s="77"/>
      <c r="AH218" s="94"/>
      <c r="AI218" s="114"/>
    </row>
    <row r="219" spans="1:35" s="67" customFormat="1" x14ac:dyDescent="0.35">
      <c r="A219" s="75">
        <v>4.4000000000000004</v>
      </c>
      <c r="B219" s="78" t="s">
        <v>206</v>
      </c>
      <c r="C219" s="4"/>
      <c r="D219" s="5"/>
      <c r="E219" s="4"/>
      <c r="F219" s="5"/>
      <c r="G219" s="4"/>
      <c r="H219" s="5"/>
      <c r="I219" s="4"/>
      <c r="J219" s="5"/>
      <c r="K219" s="4"/>
      <c r="L219" s="5"/>
      <c r="M219" s="4"/>
      <c r="N219" s="5"/>
      <c r="O219" s="4"/>
      <c r="P219" s="5"/>
      <c r="Q219" s="4"/>
      <c r="R219" s="5"/>
      <c r="S219" s="4"/>
      <c r="T219" s="5"/>
      <c r="U219" s="4"/>
      <c r="V219" s="5"/>
      <c r="W219" s="4"/>
      <c r="X219" s="5"/>
      <c r="Y219" s="4"/>
      <c r="Z219" s="5"/>
      <c r="AA219" s="4"/>
      <c r="AB219" s="5"/>
      <c r="AC219" s="4"/>
      <c r="AD219" s="5"/>
      <c r="AE219" s="72"/>
      <c r="AF219" s="4"/>
      <c r="AG219" s="77"/>
      <c r="AH219" s="5"/>
      <c r="AI219" s="74"/>
    </row>
    <row r="220" spans="1:35" s="60" customFormat="1" x14ac:dyDescent="0.35">
      <c r="A220" s="9"/>
      <c r="B220" s="79" t="s">
        <v>207</v>
      </c>
      <c r="C220" s="57"/>
      <c r="D220" s="58"/>
      <c r="E220" s="57"/>
      <c r="F220" s="58"/>
      <c r="G220" s="57"/>
      <c r="H220" s="58"/>
      <c r="I220" s="57"/>
      <c r="J220" s="58"/>
      <c r="K220" s="57"/>
      <c r="L220" s="58"/>
      <c r="M220" s="57"/>
      <c r="N220" s="58"/>
      <c r="O220" s="57"/>
      <c r="P220" s="58"/>
      <c r="Q220" s="57"/>
      <c r="R220" s="58"/>
      <c r="S220" s="57"/>
      <c r="T220" s="58"/>
      <c r="U220" s="57"/>
      <c r="V220" s="58"/>
      <c r="W220" s="57"/>
      <c r="X220" s="58"/>
      <c r="Y220" s="57"/>
      <c r="Z220" s="58"/>
      <c r="AA220" s="57"/>
      <c r="AB220" s="58"/>
      <c r="AC220" s="57"/>
      <c r="AD220" s="58"/>
      <c r="AE220" s="8"/>
      <c r="AF220" s="2"/>
      <c r="AG220" s="77">
        <f>SUM(C220:AD220)</f>
        <v>0</v>
      </c>
      <c r="AH220" s="3"/>
      <c r="AI220" s="10"/>
    </row>
    <row r="221" spans="1:35" s="60" customFormat="1" x14ac:dyDescent="0.35">
      <c r="A221" s="9"/>
      <c r="B221" s="79" t="s">
        <v>154</v>
      </c>
      <c r="C221" s="57"/>
      <c r="D221" s="58"/>
      <c r="E221" s="57"/>
      <c r="F221" s="58"/>
      <c r="G221" s="57"/>
      <c r="H221" s="58"/>
      <c r="I221" s="57"/>
      <c r="J221" s="58"/>
      <c r="K221" s="57"/>
      <c r="L221" s="58"/>
      <c r="M221" s="57"/>
      <c r="N221" s="58"/>
      <c r="O221" s="57"/>
      <c r="P221" s="58"/>
      <c r="Q221" s="57"/>
      <c r="R221" s="58"/>
      <c r="S221" s="57"/>
      <c r="T221" s="58"/>
      <c r="U221" s="57"/>
      <c r="V221" s="58"/>
      <c r="W221" s="57"/>
      <c r="X221" s="58"/>
      <c r="Y221" s="57"/>
      <c r="Z221" s="58"/>
      <c r="AA221" s="57"/>
      <c r="AB221" s="58"/>
      <c r="AC221" s="57"/>
      <c r="AD221" s="58"/>
      <c r="AE221" s="8"/>
      <c r="AF221" s="2"/>
      <c r="AG221" s="77">
        <f>SUM(C221:AD221)</f>
        <v>0</v>
      </c>
      <c r="AH221" s="3"/>
      <c r="AI221" s="10"/>
    </row>
    <row r="222" spans="1:35" s="60" customFormat="1" x14ac:dyDescent="0.35">
      <c r="A222" s="9"/>
      <c r="B222" s="79" t="s">
        <v>208</v>
      </c>
      <c r="C222" s="57"/>
      <c r="D222" s="58"/>
      <c r="E222" s="57"/>
      <c r="F222" s="58"/>
      <c r="G222" s="57"/>
      <c r="H222" s="58"/>
      <c r="I222" s="57"/>
      <c r="J222" s="58"/>
      <c r="K222" s="57"/>
      <c r="L222" s="58"/>
      <c r="M222" s="57"/>
      <c r="N222" s="58"/>
      <c r="O222" s="57"/>
      <c r="P222" s="58"/>
      <c r="Q222" s="57"/>
      <c r="R222" s="58"/>
      <c r="S222" s="57"/>
      <c r="T222" s="58"/>
      <c r="U222" s="57"/>
      <c r="V222" s="58"/>
      <c r="W222" s="57"/>
      <c r="X222" s="58"/>
      <c r="Y222" s="57"/>
      <c r="Z222" s="58"/>
      <c r="AA222" s="57"/>
      <c r="AB222" s="58"/>
      <c r="AC222" s="57"/>
      <c r="AD222" s="58"/>
      <c r="AE222" s="8"/>
      <c r="AF222" s="2"/>
      <c r="AG222" s="77">
        <f>SUM(C222:AD222)</f>
        <v>0</v>
      </c>
      <c r="AH222" s="3"/>
      <c r="AI222" s="10"/>
    </row>
    <row r="223" spans="1:35" x14ac:dyDescent="0.35">
      <c r="A223" s="81"/>
      <c r="B223" s="82" t="s">
        <v>96</v>
      </c>
      <c r="C223" s="123">
        <f>SUM(C220:C222)</f>
        <v>0</v>
      </c>
      <c r="D223" s="124">
        <f t="shared" ref="D223:AD223" si="39">SUM(D220:D222)</f>
        <v>0</v>
      </c>
      <c r="E223" s="123">
        <f t="shared" si="39"/>
        <v>0</v>
      </c>
      <c r="F223" s="124">
        <f t="shared" si="39"/>
        <v>0</v>
      </c>
      <c r="G223" s="123">
        <f t="shared" si="39"/>
        <v>0</v>
      </c>
      <c r="H223" s="124">
        <f t="shared" si="39"/>
        <v>0</v>
      </c>
      <c r="I223" s="123">
        <f>SUM(I220:I222)</f>
        <v>0</v>
      </c>
      <c r="J223" s="124">
        <f>SUM(J220:J222)</f>
        <v>0</v>
      </c>
      <c r="K223" s="123">
        <f>SUM(K220:K222)</f>
        <v>0</v>
      </c>
      <c r="L223" s="124">
        <f>SUM(L220:L222)</f>
        <v>0</v>
      </c>
      <c r="M223" s="123">
        <f t="shared" si="39"/>
        <v>0</v>
      </c>
      <c r="N223" s="124">
        <f t="shared" si="39"/>
        <v>0</v>
      </c>
      <c r="O223" s="123">
        <f t="shared" si="39"/>
        <v>0</v>
      </c>
      <c r="P223" s="124">
        <f t="shared" si="39"/>
        <v>0</v>
      </c>
      <c r="Q223" s="123">
        <f>SUM(Q220:Q222)</f>
        <v>0</v>
      </c>
      <c r="R223" s="124">
        <f>SUM(R220:R222)</f>
        <v>0</v>
      </c>
      <c r="S223" s="123">
        <f>SUM(S220:S222)</f>
        <v>0</v>
      </c>
      <c r="T223" s="124">
        <f>SUM(T220:T222)</f>
        <v>0</v>
      </c>
      <c r="U223" s="123">
        <f t="shared" si="39"/>
        <v>0</v>
      </c>
      <c r="V223" s="124">
        <f t="shared" si="39"/>
        <v>0</v>
      </c>
      <c r="W223" s="123">
        <f t="shared" si="39"/>
        <v>0</v>
      </c>
      <c r="X223" s="124">
        <f t="shared" si="39"/>
        <v>0</v>
      </c>
      <c r="Y223" s="123">
        <f t="shared" si="39"/>
        <v>0</v>
      </c>
      <c r="Z223" s="124">
        <f t="shared" si="39"/>
        <v>0</v>
      </c>
      <c r="AA223" s="123">
        <f t="shared" si="39"/>
        <v>0</v>
      </c>
      <c r="AB223" s="124">
        <f t="shared" si="39"/>
        <v>0</v>
      </c>
      <c r="AC223" s="123">
        <f t="shared" si="39"/>
        <v>0</v>
      </c>
      <c r="AD223" s="124">
        <f t="shared" si="39"/>
        <v>0</v>
      </c>
      <c r="AE223" s="84"/>
      <c r="AF223" s="36"/>
      <c r="AG223" s="77">
        <f>SUM(C223:AD223)</f>
        <v>0</v>
      </c>
      <c r="AH223" s="85"/>
      <c r="AI223" s="86"/>
    </row>
    <row r="224" spans="1:35" s="97" customFormat="1" x14ac:dyDescent="0.35">
      <c r="A224" s="87"/>
      <c r="B224" s="88"/>
      <c r="C224" s="89" t="s">
        <v>97</v>
      </c>
      <c r="D224" s="90">
        <f>D223+F223+H223+J223+L223+N223+P223+R223+T223+X223+Z223+AB223+AD223</f>
        <v>0</v>
      </c>
      <c r="E224" s="104" t="s">
        <v>3</v>
      </c>
      <c r="F224" s="104">
        <f>C223+E223+G223+I223+K223+M223+O223+Q223+S223+U223+W223+Y223+AA223+AC223</f>
        <v>0</v>
      </c>
      <c r="G224" s="93"/>
      <c r="H224" s="94"/>
      <c r="I224" s="93"/>
      <c r="J224" s="94"/>
      <c r="K224" s="93"/>
      <c r="L224" s="94"/>
      <c r="M224" s="93"/>
      <c r="N224" s="94"/>
      <c r="O224" s="93"/>
      <c r="P224" s="94"/>
      <c r="Q224" s="93"/>
      <c r="R224" s="94"/>
      <c r="S224" s="93"/>
      <c r="T224" s="94"/>
      <c r="U224" s="93"/>
      <c r="V224" s="94"/>
      <c r="W224" s="93"/>
      <c r="X224" s="94"/>
      <c r="Y224" s="93"/>
      <c r="Z224" s="94"/>
      <c r="AA224" s="93"/>
      <c r="AB224" s="94"/>
      <c r="AC224" s="93"/>
      <c r="AD224" s="94"/>
      <c r="AE224" s="95"/>
      <c r="AF224" s="93"/>
      <c r="AG224" s="77"/>
      <c r="AH224" s="94"/>
      <c r="AI224" s="96"/>
    </row>
    <row r="225" spans="1:35" s="97" customFormat="1" x14ac:dyDescent="0.35">
      <c r="A225" s="87"/>
      <c r="B225" s="88"/>
      <c r="C225" s="93"/>
      <c r="D225" s="94"/>
      <c r="E225" s="93"/>
      <c r="F225" s="94"/>
      <c r="G225" s="93"/>
      <c r="H225" s="94"/>
      <c r="I225" s="93"/>
      <c r="J225" s="94"/>
      <c r="K225" s="93"/>
      <c r="L225" s="94"/>
      <c r="M225" s="93"/>
      <c r="N225" s="94"/>
      <c r="O225" s="93"/>
      <c r="P225" s="94"/>
      <c r="Q225" s="93"/>
      <c r="R225" s="94"/>
      <c r="S225" s="93"/>
      <c r="T225" s="94"/>
      <c r="U225" s="93"/>
      <c r="V225" s="94"/>
      <c r="W225" s="93"/>
      <c r="X225" s="94"/>
      <c r="Y225" s="93"/>
      <c r="Z225" s="94"/>
      <c r="AA225" s="93"/>
      <c r="AB225" s="94"/>
      <c r="AC225" s="93"/>
      <c r="AD225" s="94"/>
      <c r="AE225" s="95"/>
      <c r="AF225" s="93"/>
      <c r="AG225" s="77"/>
      <c r="AH225" s="94"/>
      <c r="AI225" s="114"/>
    </row>
    <row r="226" spans="1:35" s="67" customFormat="1" x14ac:dyDescent="0.35">
      <c r="A226" s="75">
        <v>4.5</v>
      </c>
      <c r="B226" s="113" t="s">
        <v>47</v>
      </c>
      <c r="C226" s="4"/>
      <c r="D226" s="5"/>
      <c r="E226" s="4"/>
      <c r="F226" s="5"/>
      <c r="G226" s="4"/>
      <c r="H226" s="5"/>
      <c r="I226" s="4"/>
      <c r="J226" s="5"/>
      <c r="K226" s="4"/>
      <c r="L226" s="5"/>
      <c r="M226" s="4"/>
      <c r="N226" s="5"/>
      <c r="O226" s="4"/>
      <c r="P226" s="5"/>
      <c r="Q226" s="4"/>
      <c r="R226" s="5"/>
      <c r="S226" s="4"/>
      <c r="T226" s="5"/>
      <c r="U226" s="4"/>
      <c r="V226" s="5"/>
      <c r="W226" s="4"/>
      <c r="X226" s="5"/>
      <c r="Y226" s="4"/>
      <c r="Z226" s="5"/>
      <c r="AA226" s="4"/>
      <c r="AB226" s="5"/>
      <c r="AC226" s="4"/>
      <c r="AD226" s="5"/>
      <c r="AE226" s="72"/>
      <c r="AF226" s="4"/>
      <c r="AG226" s="77"/>
      <c r="AH226" s="5"/>
      <c r="AI226" s="74"/>
    </row>
    <row r="227" spans="1:35" s="60" customFormat="1" x14ac:dyDescent="0.35">
      <c r="A227" s="9"/>
      <c r="B227" s="79" t="s">
        <v>209</v>
      </c>
      <c r="C227" s="57"/>
      <c r="D227" s="58"/>
      <c r="E227" s="57"/>
      <c r="F227" s="58"/>
      <c r="G227" s="57"/>
      <c r="H227" s="58"/>
      <c r="I227" s="57"/>
      <c r="J227" s="58"/>
      <c r="K227" s="57"/>
      <c r="L227" s="58"/>
      <c r="M227" s="57"/>
      <c r="N227" s="58"/>
      <c r="O227" s="57"/>
      <c r="P227" s="58"/>
      <c r="Q227" s="57"/>
      <c r="R227" s="58"/>
      <c r="S227" s="57"/>
      <c r="T227" s="58"/>
      <c r="U227" s="57"/>
      <c r="V227" s="58"/>
      <c r="W227" s="57"/>
      <c r="X227" s="58"/>
      <c r="Y227" s="57"/>
      <c r="Z227" s="58"/>
      <c r="AA227" s="57"/>
      <c r="AB227" s="58"/>
      <c r="AC227" s="57"/>
      <c r="AD227" s="58"/>
      <c r="AE227" s="8"/>
      <c r="AF227" s="2"/>
      <c r="AG227" s="77">
        <f>SUM(C227:AD227)</f>
        <v>0</v>
      </c>
      <c r="AH227" s="3"/>
      <c r="AI227" s="10"/>
    </row>
    <row r="228" spans="1:35" s="60" customFormat="1" x14ac:dyDescent="0.35">
      <c r="A228" s="9"/>
      <c r="B228" s="80" t="s">
        <v>210</v>
      </c>
      <c r="C228" s="57"/>
      <c r="D228" s="58"/>
      <c r="E228" s="57"/>
      <c r="F228" s="58"/>
      <c r="G228" s="57"/>
      <c r="H228" s="58"/>
      <c r="I228" s="57"/>
      <c r="J228" s="58"/>
      <c r="K228" s="57"/>
      <c r="L228" s="58"/>
      <c r="M228" s="57"/>
      <c r="N228" s="58"/>
      <c r="O228" s="57"/>
      <c r="P228" s="58"/>
      <c r="Q228" s="57"/>
      <c r="R228" s="58"/>
      <c r="S228" s="57"/>
      <c r="T228" s="58"/>
      <c r="U228" s="57"/>
      <c r="V228" s="58"/>
      <c r="W228" s="57"/>
      <c r="X228" s="58"/>
      <c r="Y228" s="57"/>
      <c r="Z228" s="58"/>
      <c r="AA228" s="57"/>
      <c r="AB228" s="58"/>
      <c r="AC228" s="57"/>
      <c r="AD228" s="58"/>
      <c r="AE228" s="8"/>
      <c r="AF228" s="2"/>
      <c r="AG228" s="77">
        <f>SUM(C228:AD228)</f>
        <v>0</v>
      </c>
      <c r="AH228" s="3"/>
      <c r="AI228" s="10"/>
    </row>
    <row r="229" spans="1:35" x14ac:dyDescent="0.35">
      <c r="A229" s="81"/>
      <c r="B229" s="82" t="s">
        <v>96</v>
      </c>
      <c r="C229" s="1">
        <f t="shared" ref="C229:AD229" si="40">SUM(C227:C228)</f>
        <v>0</v>
      </c>
      <c r="D229" s="83">
        <f t="shared" si="40"/>
        <v>0</v>
      </c>
      <c r="E229" s="1">
        <f t="shared" si="40"/>
        <v>0</v>
      </c>
      <c r="F229" s="83">
        <f t="shared" si="40"/>
        <v>0</v>
      </c>
      <c r="G229" s="1">
        <f t="shared" si="40"/>
        <v>0</v>
      </c>
      <c r="H229" s="83">
        <f t="shared" si="40"/>
        <v>0</v>
      </c>
      <c r="I229" s="1">
        <f>SUM(I227:I228)</f>
        <v>0</v>
      </c>
      <c r="J229" s="83">
        <f>SUM(J227:J228)</f>
        <v>0</v>
      </c>
      <c r="K229" s="1">
        <f>SUM(K227:K228)</f>
        <v>0</v>
      </c>
      <c r="L229" s="83">
        <f>SUM(L227:L228)</f>
        <v>0</v>
      </c>
      <c r="M229" s="1">
        <f t="shared" si="40"/>
        <v>0</v>
      </c>
      <c r="N229" s="83">
        <f t="shared" si="40"/>
        <v>0</v>
      </c>
      <c r="O229" s="1">
        <f t="shared" si="40"/>
        <v>0</v>
      </c>
      <c r="P229" s="83">
        <f t="shared" si="40"/>
        <v>0</v>
      </c>
      <c r="Q229" s="1">
        <f>SUM(Q227:Q228)</f>
        <v>0</v>
      </c>
      <c r="R229" s="83">
        <f>SUM(R227:R228)</f>
        <v>0</v>
      </c>
      <c r="S229" s="1">
        <f>SUM(S227:S228)</f>
        <v>0</v>
      </c>
      <c r="T229" s="83">
        <f>SUM(T227:T228)</f>
        <v>0</v>
      </c>
      <c r="U229" s="1">
        <f t="shared" si="40"/>
        <v>0</v>
      </c>
      <c r="V229" s="83">
        <f t="shared" si="40"/>
        <v>0</v>
      </c>
      <c r="W229" s="1">
        <f t="shared" si="40"/>
        <v>0</v>
      </c>
      <c r="X229" s="83">
        <f t="shared" si="40"/>
        <v>0</v>
      </c>
      <c r="Y229" s="1">
        <f t="shared" si="40"/>
        <v>0</v>
      </c>
      <c r="Z229" s="83">
        <f t="shared" si="40"/>
        <v>0</v>
      </c>
      <c r="AA229" s="1">
        <f t="shared" si="40"/>
        <v>0</v>
      </c>
      <c r="AB229" s="83">
        <f t="shared" si="40"/>
        <v>0</v>
      </c>
      <c r="AC229" s="1">
        <f t="shared" si="40"/>
        <v>0</v>
      </c>
      <c r="AD229" s="83">
        <f t="shared" si="40"/>
        <v>0</v>
      </c>
      <c r="AE229" s="84"/>
      <c r="AF229" s="36"/>
      <c r="AG229" s="77">
        <f>SUM(C229:AD229)</f>
        <v>0</v>
      </c>
      <c r="AH229" s="85"/>
      <c r="AI229" s="86"/>
    </row>
    <row r="230" spans="1:35" x14ac:dyDescent="0.35">
      <c r="A230" s="81"/>
      <c r="B230" s="82"/>
      <c r="C230" s="89" t="s">
        <v>97</v>
      </c>
      <c r="D230" s="90">
        <f>D229+F229+H229+J229+L229+N229+P229+R229+T229+X229+Z229+AB229+AD229</f>
        <v>0</v>
      </c>
      <c r="E230" s="104" t="s">
        <v>3</v>
      </c>
      <c r="F230" s="104">
        <f>C229+E229+G229+I229+K229+M229+O229+Q229+S229+U229+W229+Y229+AA229+AC229</f>
        <v>0</v>
      </c>
      <c r="G230" s="36"/>
      <c r="H230" s="85"/>
      <c r="I230" s="36"/>
      <c r="J230" s="85"/>
      <c r="K230" s="36"/>
      <c r="L230" s="85"/>
      <c r="M230" s="36"/>
      <c r="N230" s="85"/>
      <c r="O230" s="36"/>
      <c r="P230" s="85"/>
      <c r="Q230" s="36"/>
      <c r="R230" s="85"/>
      <c r="S230" s="36"/>
      <c r="T230" s="85"/>
      <c r="U230" s="36"/>
      <c r="V230" s="85"/>
      <c r="W230" s="36"/>
      <c r="X230" s="85"/>
      <c r="Y230" s="36"/>
      <c r="Z230" s="85"/>
      <c r="AA230" s="36"/>
      <c r="AB230" s="85"/>
      <c r="AC230" s="36"/>
      <c r="AD230" s="85"/>
      <c r="AE230" s="84"/>
      <c r="AF230" s="36"/>
      <c r="AG230" s="77"/>
      <c r="AH230" s="85"/>
      <c r="AI230" s="96"/>
    </row>
    <row r="231" spans="1:35" s="97" customFormat="1" x14ac:dyDescent="0.35">
      <c r="A231" s="87"/>
      <c r="B231" s="88"/>
      <c r="C231" s="93"/>
      <c r="D231" s="94"/>
      <c r="E231" s="93"/>
      <c r="F231" s="94"/>
      <c r="G231" s="93"/>
      <c r="H231" s="94"/>
      <c r="I231" s="93"/>
      <c r="J231" s="94"/>
      <c r="K231" s="93"/>
      <c r="L231" s="94"/>
      <c r="M231" s="93"/>
      <c r="N231" s="94"/>
      <c r="O231" s="93"/>
      <c r="P231" s="94"/>
      <c r="Q231" s="93"/>
      <c r="R231" s="94"/>
      <c r="S231" s="93"/>
      <c r="T231" s="94"/>
      <c r="U231" s="93"/>
      <c r="V231" s="94"/>
      <c r="W231" s="93"/>
      <c r="X231" s="94"/>
      <c r="Y231" s="93"/>
      <c r="Z231" s="94"/>
      <c r="AA231" s="93"/>
      <c r="AB231" s="94"/>
      <c r="AC231" s="93"/>
      <c r="AD231" s="94"/>
      <c r="AE231" s="95"/>
      <c r="AF231" s="93"/>
      <c r="AG231" s="77"/>
      <c r="AH231" s="94"/>
      <c r="AI231" s="114"/>
    </row>
    <row r="232" spans="1:35" s="67" customFormat="1" x14ac:dyDescent="0.35">
      <c r="A232" s="75">
        <v>4.5999999999999996</v>
      </c>
      <c r="B232" s="78" t="s">
        <v>211</v>
      </c>
      <c r="C232" s="4"/>
      <c r="D232" s="5"/>
      <c r="E232" s="4"/>
      <c r="F232" s="5"/>
      <c r="G232" s="4"/>
      <c r="H232" s="5"/>
      <c r="I232" s="4"/>
      <c r="J232" s="5"/>
      <c r="K232" s="4"/>
      <c r="L232" s="5"/>
      <c r="M232" s="4"/>
      <c r="N232" s="5"/>
      <c r="O232" s="4"/>
      <c r="P232" s="5"/>
      <c r="Q232" s="4"/>
      <c r="R232" s="5"/>
      <c r="S232" s="4"/>
      <c r="T232" s="5"/>
      <c r="U232" s="4"/>
      <c r="V232" s="5"/>
      <c r="W232" s="4"/>
      <c r="X232" s="5"/>
      <c r="Y232" s="4"/>
      <c r="Z232" s="5"/>
      <c r="AA232" s="4"/>
      <c r="AB232" s="5"/>
      <c r="AC232" s="4"/>
      <c r="AD232" s="5"/>
      <c r="AE232" s="72"/>
      <c r="AF232" s="4"/>
      <c r="AG232" s="77"/>
      <c r="AH232" s="5"/>
      <c r="AI232" s="74"/>
    </row>
    <row r="233" spans="1:35" s="60" customFormat="1" x14ac:dyDescent="0.35">
      <c r="A233" s="9"/>
      <c r="B233" s="79" t="s">
        <v>212</v>
      </c>
      <c r="C233" s="57"/>
      <c r="D233" s="58"/>
      <c r="E233" s="57"/>
      <c r="F233" s="58"/>
      <c r="G233" s="57"/>
      <c r="H233" s="58"/>
      <c r="I233" s="57"/>
      <c r="J233" s="58"/>
      <c r="K233" s="57"/>
      <c r="L233" s="58"/>
      <c r="M233" s="57"/>
      <c r="N233" s="58"/>
      <c r="O233" s="57"/>
      <c r="P233" s="58"/>
      <c r="Q233" s="57"/>
      <c r="R233" s="58"/>
      <c r="S233" s="57"/>
      <c r="T233" s="58"/>
      <c r="U233" s="57"/>
      <c r="V233" s="58"/>
      <c r="W233" s="57"/>
      <c r="X233" s="58"/>
      <c r="Y233" s="57"/>
      <c r="Z233" s="58"/>
      <c r="AA233" s="57"/>
      <c r="AB233" s="58"/>
      <c r="AC233" s="57"/>
      <c r="AD233" s="58"/>
      <c r="AE233" s="8"/>
      <c r="AF233" s="2"/>
      <c r="AG233" s="77">
        <f>SUM(C233:AD233)</f>
        <v>0</v>
      </c>
      <c r="AH233" s="3"/>
      <c r="AI233" s="10"/>
    </row>
    <row r="234" spans="1:35" s="60" customFormat="1" x14ac:dyDescent="0.35">
      <c r="A234" s="9"/>
      <c r="B234" s="79" t="s">
        <v>115</v>
      </c>
      <c r="C234" s="57"/>
      <c r="D234" s="58"/>
      <c r="E234" s="57"/>
      <c r="F234" s="58"/>
      <c r="G234" s="57"/>
      <c r="H234" s="58"/>
      <c r="I234" s="57"/>
      <c r="J234" s="58"/>
      <c r="K234" s="57"/>
      <c r="L234" s="58"/>
      <c r="M234" s="57"/>
      <c r="N234" s="58"/>
      <c r="O234" s="57"/>
      <c r="P234" s="58"/>
      <c r="Q234" s="57"/>
      <c r="R234" s="58"/>
      <c r="S234" s="57"/>
      <c r="T234" s="58"/>
      <c r="U234" s="57"/>
      <c r="V234" s="58"/>
      <c r="W234" s="57"/>
      <c r="X234" s="58"/>
      <c r="Y234" s="57"/>
      <c r="Z234" s="58"/>
      <c r="AA234" s="57"/>
      <c r="AB234" s="58"/>
      <c r="AC234" s="57"/>
      <c r="AD234" s="58"/>
      <c r="AE234" s="8"/>
      <c r="AF234" s="2"/>
      <c r="AG234" s="77">
        <f>SUM(C234:AD234)</f>
        <v>0</v>
      </c>
      <c r="AH234" s="3"/>
      <c r="AI234" s="10"/>
    </row>
    <row r="235" spans="1:35" s="60" customFormat="1" x14ac:dyDescent="0.35">
      <c r="A235" s="9"/>
      <c r="B235" s="79" t="s">
        <v>213</v>
      </c>
      <c r="C235" s="57"/>
      <c r="D235" s="58"/>
      <c r="E235" s="57"/>
      <c r="F235" s="58"/>
      <c r="G235" s="57"/>
      <c r="H235" s="58"/>
      <c r="I235" s="57"/>
      <c r="J235" s="58"/>
      <c r="K235" s="57"/>
      <c r="L235" s="58"/>
      <c r="M235" s="57"/>
      <c r="N235" s="58"/>
      <c r="O235" s="57"/>
      <c r="P235" s="58"/>
      <c r="Q235" s="57"/>
      <c r="R235" s="58"/>
      <c r="S235" s="57"/>
      <c r="T235" s="58"/>
      <c r="U235" s="57"/>
      <c r="V235" s="58"/>
      <c r="W235" s="57"/>
      <c r="X235" s="58"/>
      <c r="Y235" s="57"/>
      <c r="Z235" s="58"/>
      <c r="AA235" s="57"/>
      <c r="AB235" s="58"/>
      <c r="AC235" s="57"/>
      <c r="AD235" s="58"/>
      <c r="AE235" s="8"/>
      <c r="AF235" s="2"/>
      <c r="AG235" s="77">
        <f>SUM(C235:AD235)</f>
        <v>0</v>
      </c>
      <c r="AH235" s="3"/>
      <c r="AI235" s="10"/>
    </row>
    <row r="236" spans="1:35" s="60" customFormat="1" x14ac:dyDescent="0.35">
      <c r="A236" s="9"/>
      <c r="B236" s="80" t="s">
        <v>175</v>
      </c>
      <c r="C236" s="57"/>
      <c r="D236" s="58"/>
      <c r="E236" s="57"/>
      <c r="F236" s="58"/>
      <c r="G236" s="57"/>
      <c r="H236" s="58"/>
      <c r="I236" s="57"/>
      <c r="J236" s="58"/>
      <c r="K236" s="57"/>
      <c r="L236" s="58"/>
      <c r="M236" s="57"/>
      <c r="N236" s="58"/>
      <c r="O236" s="57"/>
      <c r="P236" s="58"/>
      <c r="Q236" s="57"/>
      <c r="R236" s="58"/>
      <c r="S236" s="57"/>
      <c r="T236" s="58"/>
      <c r="U236" s="57"/>
      <c r="V236" s="58"/>
      <c r="W236" s="57"/>
      <c r="X236" s="58"/>
      <c r="Y236" s="57"/>
      <c r="Z236" s="58"/>
      <c r="AA236" s="57"/>
      <c r="AB236" s="58"/>
      <c r="AC236" s="57"/>
      <c r="AD236" s="58"/>
      <c r="AE236" s="8"/>
      <c r="AF236" s="2"/>
      <c r="AG236" s="77">
        <f>SUM(C236:AD236)</f>
        <v>0</v>
      </c>
      <c r="AH236" s="3"/>
      <c r="AI236" s="10"/>
    </row>
    <row r="237" spans="1:35" x14ac:dyDescent="0.35">
      <c r="A237" s="81"/>
      <c r="B237" s="82" t="s">
        <v>96</v>
      </c>
      <c r="C237" s="1">
        <f>SUM(C233:C236)</f>
        <v>0</v>
      </c>
      <c r="D237" s="1">
        <f t="shared" ref="D237:AD237" si="41">SUM(D233:D236)</f>
        <v>0</v>
      </c>
      <c r="E237" s="1">
        <f t="shared" si="41"/>
        <v>0</v>
      </c>
      <c r="F237" s="1">
        <f t="shared" si="41"/>
        <v>0</v>
      </c>
      <c r="G237" s="1">
        <f t="shared" si="41"/>
        <v>0</v>
      </c>
      <c r="H237" s="1">
        <f t="shared" si="41"/>
        <v>0</v>
      </c>
      <c r="I237" s="1">
        <f t="shared" si="41"/>
        <v>0</v>
      </c>
      <c r="J237" s="1">
        <f t="shared" si="41"/>
        <v>0</v>
      </c>
      <c r="K237" s="1">
        <f t="shared" si="41"/>
        <v>0</v>
      </c>
      <c r="L237" s="1">
        <f t="shared" si="41"/>
        <v>0</v>
      </c>
      <c r="M237" s="1">
        <f t="shared" si="41"/>
        <v>0</v>
      </c>
      <c r="N237" s="1">
        <f t="shared" si="41"/>
        <v>0</v>
      </c>
      <c r="O237" s="1">
        <f t="shared" si="41"/>
        <v>0</v>
      </c>
      <c r="P237" s="1">
        <f t="shared" si="41"/>
        <v>0</v>
      </c>
      <c r="Q237" s="1">
        <f t="shared" si="41"/>
        <v>0</v>
      </c>
      <c r="R237" s="1">
        <f t="shared" si="41"/>
        <v>0</v>
      </c>
      <c r="S237" s="1">
        <f t="shared" si="41"/>
        <v>0</v>
      </c>
      <c r="T237" s="1">
        <f t="shared" si="41"/>
        <v>0</v>
      </c>
      <c r="U237" s="1">
        <f t="shared" si="41"/>
        <v>0</v>
      </c>
      <c r="V237" s="1">
        <f t="shared" si="41"/>
        <v>0</v>
      </c>
      <c r="W237" s="1">
        <f t="shared" si="41"/>
        <v>0</v>
      </c>
      <c r="X237" s="1">
        <f t="shared" si="41"/>
        <v>0</v>
      </c>
      <c r="Y237" s="1">
        <f t="shared" si="41"/>
        <v>0</v>
      </c>
      <c r="Z237" s="1">
        <f t="shared" si="41"/>
        <v>0</v>
      </c>
      <c r="AA237" s="1">
        <f t="shared" si="41"/>
        <v>0</v>
      </c>
      <c r="AB237" s="1">
        <f t="shared" si="41"/>
        <v>0</v>
      </c>
      <c r="AC237" s="1">
        <f t="shared" si="41"/>
        <v>0</v>
      </c>
      <c r="AD237" s="1">
        <f t="shared" si="41"/>
        <v>0</v>
      </c>
      <c r="AE237" s="84"/>
      <c r="AF237" s="36"/>
      <c r="AG237" s="77">
        <f>SUM(C237:AD237)</f>
        <v>0</v>
      </c>
      <c r="AH237" s="85"/>
      <c r="AI237" s="86"/>
    </row>
    <row r="238" spans="1:35" x14ac:dyDescent="0.35">
      <c r="A238" s="81"/>
      <c r="B238" s="82"/>
      <c r="C238" s="89" t="s">
        <v>97</v>
      </c>
      <c r="D238" s="90">
        <f>D237+F237+H237+J237+L237+N237+P237+R237+T237+X237+Z237+AB237+AD237</f>
        <v>0</v>
      </c>
      <c r="E238" s="104" t="s">
        <v>3</v>
      </c>
      <c r="F238" s="104">
        <f>C237+E237+G237+I237+K237+M237+O237+Q237+S237+U237+W237+Y237+AA237+AC237</f>
        <v>0</v>
      </c>
      <c r="G238" s="36"/>
      <c r="H238" s="85"/>
      <c r="I238" s="36"/>
      <c r="J238" s="85"/>
      <c r="K238" s="36"/>
      <c r="L238" s="85"/>
      <c r="M238" s="36"/>
      <c r="N238" s="85"/>
      <c r="O238" s="36"/>
      <c r="P238" s="85"/>
      <c r="Q238" s="36"/>
      <c r="R238" s="85"/>
      <c r="S238" s="36"/>
      <c r="T238" s="85"/>
      <c r="U238" s="36"/>
      <c r="V238" s="85"/>
      <c r="W238" s="36"/>
      <c r="X238" s="85"/>
      <c r="Y238" s="36"/>
      <c r="Z238" s="85"/>
      <c r="AA238" s="36"/>
      <c r="AB238" s="85"/>
      <c r="AC238" s="36"/>
      <c r="AD238" s="85"/>
      <c r="AE238" s="84"/>
      <c r="AF238" s="36"/>
      <c r="AG238" s="77"/>
      <c r="AH238" s="85"/>
      <c r="AI238" s="96"/>
    </row>
    <row r="239" spans="1:35" s="97" customFormat="1" x14ac:dyDescent="0.35">
      <c r="A239" s="87"/>
      <c r="B239" s="88"/>
      <c r="C239" s="93"/>
      <c r="D239" s="94"/>
      <c r="E239" s="93"/>
      <c r="F239" s="94"/>
      <c r="G239" s="93"/>
      <c r="H239" s="94"/>
      <c r="I239" s="93"/>
      <c r="J239" s="94"/>
      <c r="K239" s="93"/>
      <c r="L239" s="94"/>
      <c r="M239" s="93"/>
      <c r="N239" s="94"/>
      <c r="O239" s="93"/>
      <c r="P239" s="94"/>
      <c r="Q239" s="93"/>
      <c r="R239" s="94"/>
      <c r="S239" s="93"/>
      <c r="T239" s="94"/>
      <c r="U239" s="93"/>
      <c r="V239" s="94"/>
      <c r="W239" s="93"/>
      <c r="X239" s="94"/>
      <c r="Y239" s="93"/>
      <c r="Z239" s="94"/>
      <c r="AA239" s="93"/>
      <c r="AB239" s="94"/>
      <c r="AC239" s="93"/>
      <c r="AD239" s="94"/>
      <c r="AE239" s="95"/>
      <c r="AF239" s="93"/>
      <c r="AG239" s="77"/>
      <c r="AH239" s="94"/>
      <c r="AI239" s="114"/>
    </row>
    <row r="240" spans="1:35" s="67" customFormat="1" x14ac:dyDescent="0.35">
      <c r="A240" s="75"/>
      <c r="B240" s="78"/>
      <c r="C240" s="4"/>
      <c r="D240" s="5"/>
      <c r="E240" s="4"/>
      <c r="F240" s="5"/>
      <c r="G240" s="4"/>
      <c r="H240" s="5"/>
      <c r="I240" s="4"/>
      <c r="J240" s="5"/>
      <c r="K240" s="4"/>
      <c r="L240" s="5"/>
      <c r="M240" s="4"/>
      <c r="N240" s="5"/>
      <c r="O240" s="4"/>
      <c r="P240" s="5"/>
      <c r="Q240" s="4"/>
      <c r="R240" s="5"/>
      <c r="S240" s="4"/>
      <c r="T240" s="5"/>
      <c r="U240" s="4"/>
      <c r="V240" s="5"/>
      <c r="W240" s="4"/>
      <c r="X240" s="5"/>
      <c r="Y240" s="4"/>
      <c r="Z240" s="5"/>
      <c r="AA240" s="4"/>
      <c r="AB240" s="5"/>
      <c r="AC240" s="4"/>
      <c r="AD240" s="5"/>
      <c r="AE240" s="72"/>
      <c r="AF240" s="4"/>
      <c r="AG240" s="77"/>
      <c r="AH240" s="5"/>
      <c r="AI240" s="74"/>
    </row>
    <row r="241" spans="1:38" s="67" customFormat="1" x14ac:dyDescent="0.35">
      <c r="A241" s="75"/>
      <c r="B241" s="79"/>
      <c r="C241" s="156"/>
      <c r="D241" s="157"/>
      <c r="E241" s="156"/>
      <c r="F241" s="157"/>
      <c r="G241" s="156"/>
      <c r="H241" s="157"/>
      <c r="I241" s="156"/>
      <c r="J241" s="157"/>
      <c r="K241" s="156"/>
      <c r="L241" s="157"/>
      <c r="M241" s="156"/>
      <c r="N241" s="157"/>
      <c r="O241" s="57"/>
      <c r="P241" s="58"/>
      <c r="Q241" s="57"/>
      <c r="R241" s="58"/>
      <c r="S241" s="57"/>
      <c r="T241" s="58"/>
      <c r="U241" s="57"/>
      <c r="V241" s="58"/>
      <c r="W241" s="57"/>
      <c r="X241" s="58"/>
      <c r="Y241" s="57"/>
      <c r="Z241" s="58"/>
      <c r="AA241" s="57"/>
      <c r="AB241" s="58"/>
      <c r="AC241" s="57"/>
      <c r="AD241" s="58"/>
      <c r="AE241" s="72"/>
      <c r="AF241" s="4"/>
      <c r="AG241" s="77">
        <f>SUM(C241:AD241)</f>
        <v>0</v>
      </c>
      <c r="AH241" s="5"/>
      <c r="AI241" s="74"/>
    </row>
    <row r="242" spans="1:38" s="60" customFormat="1" x14ac:dyDescent="0.35">
      <c r="A242" s="9"/>
      <c r="B242" s="79"/>
      <c r="C242" s="57"/>
      <c r="D242" s="58"/>
      <c r="E242" s="57"/>
      <c r="F242" s="58"/>
      <c r="G242" s="57"/>
      <c r="H242" s="58"/>
      <c r="I242" s="57"/>
      <c r="J242" s="58"/>
      <c r="K242" s="57"/>
      <c r="L242" s="58"/>
      <c r="M242" s="57"/>
      <c r="N242" s="58"/>
      <c r="O242" s="57"/>
      <c r="P242" s="58"/>
      <c r="Q242" s="57"/>
      <c r="R242" s="58"/>
      <c r="S242" s="57"/>
      <c r="T242" s="58"/>
      <c r="U242" s="57"/>
      <c r="V242" s="58"/>
      <c r="W242" s="57"/>
      <c r="X242" s="58"/>
      <c r="Y242" s="57"/>
      <c r="Z242" s="58"/>
      <c r="AA242" s="57"/>
      <c r="AB242" s="58"/>
      <c r="AC242" s="57"/>
      <c r="AD242" s="58"/>
      <c r="AE242" s="8"/>
      <c r="AF242" s="2"/>
      <c r="AG242" s="77">
        <f>SUM(C242:AD242)</f>
        <v>0</v>
      </c>
      <c r="AH242" s="3"/>
      <c r="AI242" s="10"/>
    </row>
    <row r="243" spans="1:38" s="60" customFormat="1" x14ac:dyDescent="0.35">
      <c r="A243" s="9"/>
      <c r="B243" s="79"/>
      <c r="C243" s="57"/>
      <c r="D243" s="58"/>
      <c r="E243" s="57"/>
      <c r="F243" s="58"/>
      <c r="G243" s="57"/>
      <c r="H243" s="58"/>
      <c r="I243" s="57"/>
      <c r="J243" s="58"/>
      <c r="K243" s="57"/>
      <c r="L243" s="58"/>
      <c r="M243" s="57"/>
      <c r="N243" s="58"/>
      <c r="O243" s="57"/>
      <c r="P243" s="58"/>
      <c r="Q243" s="57"/>
      <c r="R243" s="58"/>
      <c r="S243" s="57"/>
      <c r="T243" s="58"/>
      <c r="U243" s="57"/>
      <c r="V243" s="58"/>
      <c r="W243" s="57"/>
      <c r="X243" s="58"/>
      <c r="Y243" s="57"/>
      <c r="Z243" s="58"/>
      <c r="AA243" s="57"/>
      <c r="AB243" s="58"/>
      <c r="AC243" s="57"/>
      <c r="AD243" s="58"/>
      <c r="AE243" s="8"/>
      <c r="AF243" s="2"/>
      <c r="AG243" s="77">
        <f>SUM(C243:AD243)</f>
        <v>0</v>
      </c>
      <c r="AH243" s="3"/>
      <c r="AI243" s="10"/>
    </row>
    <row r="244" spans="1:38" s="60" customFormat="1" x14ac:dyDescent="0.35">
      <c r="A244" s="9"/>
      <c r="B244" s="79"/>
      <c r="C244" s="57"/>
      <c r="D244" s="58"/>
      <c r="E244" s="57"/>
      <c r="F244" s="58"/>
      <c r="G244" s="57"/>
      <c r="H244" s="58"/>
      <c r="I244" s="57"/>
      <c r="J244" s="58"/>
      <c r="K244" s="57"/>
      <c r="L244" s="58"/>
      <c r="M244" s="57"/>
      <c r="N244" s="58"/>
      <c r="O244" s="57"/>
      <c r="P244" s="58"/>
      <c r="Q244" s="57"/>
      <c r="R244" s="58"/>
      <c r="S244" s="57"/>
      <c r="T244" s="58"/>
      <c r="U244" s="57"/>
      <c r="V244" s="58"/>
      <c r="W244" s="57"/>
      <c r="X244" s="58"/>
      <c r="Y244" s="57"/>
      <c r="Z244" s="58"/>
      <c r="AA244" s="57"/>
      <c r="AB244" s="58"/>
      <c r="AC244" s="57"/>
      <c r="AD244" s="58"/>
      <c r="AE244" s="8"/>
      <c r="AF244" s="2"/>
      <c r="AG244" s="77">
        <f>SUM(C244:AD244)</f>
        <v>0</v>
      </c>
      <c r="AH244" s="3"/>
      <c r="AI244" s="10"/>
    </row>
    <row r="245" spans="1:38" x14ac:dyDescent="0.35">
      <c r="A245" s="81"/>
      <c r="B245" s="82" t="s">
        <v>96</v>
      </c>
      <c r="C245" s="1">
        <f t="shared" ref="C245:AC245" si="42">SUM(C241:C244)</f>
        <v>0</v>
      </c>
      <c r="D245" s="1">
        <f t="shared" si="42"/>
        <v>0</v>
      </c>
      <c r="E245" s="1">
        <f t="shared" si="42"/>
        <v>0</v>
      </c>
      <c r="F245" s="1">
        <f t="shared" si="42"/>
        <v>0</v>
      </c>
      <c r="G245" s="1">
        <f t="shared" si="42"/>
        <v>0</v>
      </c>
      <c r="H245" s="1">
        <f t="shared" si="42"/>
        <v>0</v>
      </c>
      <c r="I245" s="1">
        <f t="shared" si="42"/>
        <v>0</v>
      </c>
      <c r="J245" s="1">
        <f t="shared" si="42"/>
        <v>0</v>
      </c>
      <c r="K245" s="1">
        <f t="shared" si="42"/>
        <v>0</v>
      </c>
      <c r="L245" s="1">
        <f t="shared" si="42"/>
        <v>0</v>
      </c>
      <c r="M245" s="1">
        <f t="shared" si="42"/>
        <v>0</v>
      </c>
      <c r="N245" s="1">
        <f t="shared" si="42"/>
        <v>0</v>
      </c>
      <c r="O245" s="1">
        <f t="shared" si="42"/>
        <v>0</v>
      </c>
      <c r="P245" s="1">
        <f t="shared" si="42"/>
        <v>0</v>
      </c>
      <c r="Q245" s="1">
        <f t="shared" si="42"/>
        <v>0</v>
      </c>
      <c r="R245" s="1">
        <f t="shared" si="42"/>
        <v>0</v>
      </c>
      <c r="S245" s="1">
        <f t="shared" si="42"/>
        <v>0</v>
      </c>
      <c r="T245" s="1">
        <f t="shared" si="42"/>
        <v>0</v>
      </c>
      <c r="U245" s="1">
        <f t="shared" si="42"/>
        <v>0</v>
      </c>
      <c r="V245" s="1">
        <f t="shared" si="42"/>
        <v>0</v>
      </c>
      <c r="W245" s="1">
        <f t="shared" si="42"/>
        <v>0</v>
      </c>
      <c r="X245" s="1">
        <f t="shared" si="42"/>
        <v>0</v>
      </c>
      <c r="Y245" s="1">
        <f t="shared" si="42"/>
        <v>0</v>
      </c>
      <c r="Z245" s="1">
        <f t="shared" si="42"/>
        <v>0</v>
      </c>
      <c r="AA245" s="1">
        <f t="shared" si="42"/>
        <v>0</v>
      </c>
      <c r="AB245" s="1">
        <f t="shared" si="42"/>
        <v>0</v>
      </c>
      <c r="AC245" s="1">
        <f t="shared" si="42"/>
        <v>0</v>
      </c>
      <c r="AD245" s="83">
        <f>SUM(AD242:AD244)</f>
        <v>0</v>
      </c>
      <c r="AE245" s="84"/>
      <c r="AF245" s="36"/>
      <c r="AG245" s="77">
        <f>SUM(C245:AD245)</f>
        <v>0</v>
      </c>
      <c r="AH245" s="85"/>
      <c r="AI245" s="121">
        <f>AG198+AG207+AG216+AG223+AG229+AG237+AG245</f>
        <v>29</v>
      </c>
      <c r="AJ245" s="116">
        <f>'Application by Block Classes 2'!AI252</f>
        <v>0</v>
      </c>
      <c r="AK245" s="102">
        <f>AI245+AJ245</f>
        <v>29</v>
      </c>
      <c r="AL245" s="103">
        <f>AK245/AK379</f>
        <v>0.25272331154684097</v>
      </c>
    </row>
    <row r="246" spans="1:38" x14ac:dyDescent="0.35">
      <c r="A246" s="81"/>
      <c r="B246" s="82"/>
      <c r="C246" s="89" t="s">
        <v>97</v>
      </c>
      <c r="D246" s="90">
        <f>D245+F245+H245+J245+L245+N245+P245+R245+T245+X245+Z245+AB245+AD245</f>
        <v>0</v>
      </c>
      <c r="E246" s="104" t="s">
        <v>3</v>
      </c>
      <c r="F246" s="104">
        <f>C245+E245+G245+I245+K245+M245+O245+Q245+S245+U245+W245+Y245+AA245+AC245</f>
        <v>0</v>
      </c>
      <c r="G246" s="36"/>
      <c r="H246" s="85"/>
      <c r="I246" s="36"/>
      <c r="J246" s="85"/>
      <c r="K246" s="36"/>
      <c r="L246" s="85"/>
      <c r="M246" s="36"/>
      <c r="N246" s="85"/>
      <c r="O246" s="36"/>
      <c r="P246" s="85"/>
      <c r="Q246" s="36"/>
      <c r="R246" s="85"/>
      <c r="S246" s="36"/>
      <c r="T246" s="85"/>
      <c r="U246" s="36"/>
      <c r="V246" s="85"/>
      <c r="W246" s="36"/>
      <c r="X246" s="85"/>
      <c r="Y246" s="36"/>
      <c r="Z246" s="85"/>
      <c r="AA246" s="36"/>
      <c r="AB246" s="85"/>
      <c r="AC246" s="36"/>
      <c r="AD246" s="85"/>
      <c r="AE246" s="84"/>
      <c r="AF246" s="36"/>
      <c r="AG246" s="77"/>
      <c r="AH246" s="85"/>
      <c r="AI246" s="105">
        <f>AI245/AI379</f>
        <v>0.83453237410071945</v>
      </c>
    </row>
    <row r="247" spans="1:38" s="97" customFormat="1" x14ac:dyDescent="0.35">
      <c r="A247" s="106"/>
      <c r="B247" s="107"/>
      <c r="C247" s="108"/>
      <c r="D247" s="109"/>
      <c r="E247" s="108"/>
      <c r="F247" s="109"/>
      <c r="G247" s="108"/>
      <c r="H247" s="109"/>
      <c r="I247" s="108"/>
      <c r="J247" s="109"/>
      <c r="K247" s="108"/>
      <c r="L247" s="109"/>
      <c r="M247" s="108"/>
      <c r="N247" s="109"/>
      <c r="O247" s="108"/>
      <c r="P247" s="109"/>
      <c r="Q247" s="108"/>
      <c r="R247" s="109"/>
      <c r="S247" s="108"/>
      <c r="T247" s="109"/>
      <c r="U247" s="108"/>
      <c r="V247" s="109"/>
      <c r="W247" s="108"/>
      <c r="X247" s="109"/>
      <c r="Y247" s="108"/>
      <c r="Z247" s="109"/>
      <c r="AA247" s="108"/>
      <c r="AB247" s="109"/>
      <c r="AC247" s="108"/>
      <c r="AD247" s="109"/>
      <c r="AE247" s="110"/>
      <c r="AF247" s="108"/>
      <c r="AG247" s="77"/>
      <c r="AH247" s="109"/>
      <c r="AI247" s="117"/>
    </row>
    <row r="248" spans="1:38" s="67" customFormat="1" x14ac:dyDescent="0.35">
      <c r="A248" s="75" t="s">
        <v>49</v>
      </c>
      <c r="B248" s="76" t="s">
        <v>50</v>
      </c>
      <c r="C248" s="4"/>
      <c r="D248" s="5"/>
      <c r="E248" s="4"/>
      <c r="F248" s="5"/>
      <c r="G248" s="4"/>
      <c r="H248" s="5"/>
      <c r="I248" s="4"/>
      <c r="J248" s="5"/>
      <c r="K248" s="4"/>
      <c r="L248" s="5"/>
      <c r="M248" s="4"/>
      <c r="N248" s="5"/>
      <c r="O248" s="4"/>
      <c r="P248" s="5"/>
      <c r="Q248" s="4"/>
      <c r="R248" s="5"/>
      <c r="S248" s="4"/>
      <c r="T248" s="5"/>
      <c r="U248" s="4"/>
      <c r="V248" s="5"/>
      <c r="W248" s="4"/>
      <c r="X248" s="5"/>
      <c r="Y248" s="4"/>
      <c r="Z248" s="5"/>
      <c r="AA248" s="4"/>
      <c r="AB248" s="5"/>
      <c r="AC248" s="4"/>
      <c r="AD248" s="5"/>
      <c r="AE248" s="72"/>
      <c r="AF248" s="4"/>
      <c r="AG248" s="77"/>
      <c r="AH248" s="5"/>
      <c r="AI248" s="74"/>
    </row>
    <row r="249" spans="1:38" s="67" customFormat="1" x14ac:dyDescent="0.35">
      <c r="A249" s="75">
        <v>5.0999999999999996</v>
      </c>
      <c r="B249" s="78" t="s">
        <v>51</v>
      </c>
      <c r="C249" s="4"/>
      <c r="D249" s="5"/>
      <c r="E249" s="4"/>
      <c r="F249" s="5"/>
      <c r="G249" s="4"/>
      <c r="H249" s="5"/>
      <c r="I249" s="4"/>
      <c r="J249" s="5"/>
      <c r="K249" s="4"/>
      <c r="L249" s="5"/>
      <c r="M249" s="4"/>
      <c r="N249" s="5"/>
      <c r="O249" s="4"/>
      <c r="P249" s="5"/>
      <c r="Q249" s="4"/>
      <c r="R249" s="5"/>
      <c r="S249" s="4"/>
      <c r="T249" s="5"/>
      <c r="U249" s="4"/>
      <c r="V249" s="5"/>
      <c r="W249" s="4"/>
      <c r="X249" s="5"/>
      <c r="Y249" s="4"/>
      <c r="Z249" s="5"/>
      <c r="AA249" s="4"/>
      <c r="AB249" s="5"/>
      <c r="AC249" s="4"/>
      <c r="AD249" s="5"/>
      <c r="AE249" s="72"/>
      <c r="AF249" s="4"/>
      <c r="AG249" s="77"/>
      <c r="AH249" s="5"/>
      <c r="AI249" s="74"/>
    </row>
    <row r="250" spans="1:38" s="67" customFormat="1" ht="28.5" x14ac:dyDescent="0.35">
      <c r="A250" s="75"/>
      <c r="B250" s="112" t="s">
        <v>214</v>
      </c>
      <c r="C250" s="156"/>
      <c r="D250" s="157"/>
      <c r="E250" s="156"/>
      <c r="F250" s="157"/>
      <c r="G250" s="156"/>
      <c r="H250" s="157"/>
      <c r="I250" s="156"/>
      <c r="J250" s="157"/>
      <c r="K250" s="156"/>
      <c r="L250" s="157"/>
      <c r="M250" s="156"/>
      <c r="N250" s="157"/>
      <c r="O250" s="57"/>
      <c r="P250" s="58"/>
      <c r="Q250" s="57"/>
      <c r="R250" s="58"/>
      <c r="S250" s="57"/>
      <c r="T250" s="58"/>
      <c r="U250" s="57"/>
      <c r="V250" s="58"/>
      <c r="W250" s="57"/>
      <c r="X250" s="58"/>
      <c r="Y250" s="57"/>
      <c r="Z250" s="58"/>
      <c r="AA250" s="57"/>
      <c r="AB250" s="58"/>
      <c r="AC250" s="57"/>
      <c r="AD250" s="58"/>
      <c r="AE250" s="72"/>
      <c r="AF250" s="4"/>
      <c r="AG250" s="77">
        <f>SUM(C250:AD250)</f>
        <v>0</v>
      </c>
      <c r="AH250" s="5"/>
      <c r="AI250" s="74"/>
    </row>
    <row r="251" spans="1:38" x14ac:dyDescent="0.35">
      <c r="A251" s="81"/>
      <c r="B251" s="82" t="s">
        <v>96</v>
      </c>
      <c r="C251" s="1">
        <f t="shared" ref="C251:AD251" si="43">SUM(C250)</f>
        <v>0</v>
      </c>
      <c r="D251" s="1">
        <f t="shared" si="43"/>
        <v>0</v>
      </c>
      <c r="E251" s="1">
        <f t="shared" si="43"/>
        <v>0</v>
      </c>
      <c r="F251" s="1">
        <f t="shared" si="43"/>
        <v>0</v>
      </c>
      <c r="G251" s="1">
        <f t="shared" si="43"/>
        <v>0</v>
      </c>
      <c r="H251" s="1">
        <f t="shared" si="43"/>
        <v>0</v>
      </c>
      <c r="I251" s="1">
        <f t="shared" si="43"/>
        <v>0</v>
      </c>
      <c r="J251" s="1">
        <f t="shared" si="43"/>
        <v>0</v>
      </c>
      <c r="K251" s="1">
        <f t="shared" si="43"/>
        <v>0</v>
      </c>
      <c r="L251" s="1">
        <f t="shared" si="43"/>
        <v>0</v>
      </c>
      <c r="M251" s="1">
        <f t="shared" si="43"/>
        <v>0</v>
      </c>
      <c r="N251" s="1">
        <f t="shared" si="43"/>
        <v>0</v>
      </c>
      <c r="O251" s="1">
        <f t="shared" si="43"/>
        <v>0</v>
      </c>
      <c r="P251" s="1">
        <f t="shared" si="43"/>
        <v>0</v>
      </c>
      <c r="Q251" s="1">
        <f t="shared" si="43"/>
        <v>0</v>
      </c>
      <c r="R251" s="1">
        <f t="shared" si="43"/>
        <v>0</v>
      </c>
      <c r="S251" s="1">
        <f t="shared" si="43"/>
        <v>0</v>
      </c>
      <c r="T251" s="1">
        <f t="shared" si="43"/>
        <v>0</v>
      </c>
      <c r="U251" s="1">
        <f t="shared" si="43"/>
        <v>0</v>
      </c>
      <c r="V251" s="1">
        <f t="shared" si="43"/>
        <v>0</v>
      </c>
      <c r="W251" s="1">
        <f t="shared" si="43"/>
        <v>0</v>
      </c>
      <c r="X251" s="1">
        <f t="shared" si="43"/>
        <v>0</v>
      </c>
      <c r="Y251" s="1">
        <f t="shared" si="43"/>
        <v>0</v>
      </c>
      <c r="Z251" s="1">
        <f t="shared" si="43"/>
        <v>0</v>
      </c>
      <c r="AA251" s="1">
        <f t="shared" si="43"/>
        <v>0</v>
      </c>
      <c r="AB251" s="1">
        <f t="shared" si="43"/>
        <v>0</v>
      </c>
      <c r="AC251" s="1">
        <f t="shared" si="43"/>
        <v>0</v>
      </c>
      <c r="AD251" s="1">
        <f t="shared" si="43"/>
        <v>0</v>
      </c>
      <c r="AE251" s="84"/>
      <c r="AF251" s="36"/>
      <c r="AG251" s="77">
        <f>SUM(C251:AD251)</f>
        <v>0</v>
      </c>
      <c r="AH251" s="85"/>
      <c r="AI251" s="86"/>
    </row>
    <row r="252" spans="1:38" x14ac:dyDescent="0.35">
      <c r="A252" s="81"/>
      <c r="B252" s="82"/>
      <c r="C252" s="89" t="s">
        <v>97</v>
      </c>
      <c r="D252" s="90">
        <f>D251+F251+H251+J251+L251+N251+P251+R251+T251+X251+Z251+AB251+AD251</f>
        <v>0</v>
      </c>
      <c r="E252" s="104" t="s">
        <v>3</v>
      </c>
      <c r="F252" s="104">
        <f>C251+E251+G251+I251+K251+M251+O251+Q251+S251+U251+W251+Y251+AA251+AC251</f>
        <v>0</v>
      </c>
      <c r="G252" s="36"/>
      <c r="H252" s="85"/>
      <c r="I252" s="36"/>
      <c r="J252" s="85"/>
      <c r="K252" s="36"/>
      <c r="L252" s="85"/>
      <c r="M252" s="36"/>
      <c r="N252" s="85"/>
      <c r="O252" s="36"/>
      <c r="P252" s="85"/>
      <c r="Q252" s="36"/>
      <c r="R252" s="85"/>
      <c r="S252" s="36"/>
      <c r="T252" s="85"/>
      <c r="U252" s="36"/>
      <c r="V252" s="85"/>
      <c r="W252" s="36"/>
      <c r="X252" s="85"/>
      <c r="Y252" s="36"/>
      <c r="Z252" s="85"/>
      <c r="AA252" s="36"/>
      <c r="AB252" s="85"/>
      <c r="AC252" s="36"/>
      <c r="AD252" s="85"/>
      <c r="AE252" s="84"/>
      <c r="AF252" s="36"/>
      <c r="AG252" s="77"/>
      <c r="AH252" s="85"/>
      <c r="AI252" s="96"/>
    </row>
    <row r="253" spans="1:38" s="67" customFormat="1" x14ac:dyDescent="0.35">
      <c r="A253" s="75"/>
      <c r="B253" s="76"/>
      <c r="C253" s="4"/>
      <c r="D253" s="5"/>
      <c r="E253" s="4"/>
      <c r="F253" s="5"/>
      <c r="G253" s="4"/>
      <c r="H253" s="5"/>
      <c r="I253" s="4"/>
      <c r="J253" s="5"/>
      <c r="K253" s="4"/>
      <c r="L253" s="5"/>
      <c r="M253" s="4"/>
      <c r="N253" s="5"/>
      <c r="O253" s="4"/>
      <c r="P253" s="5"/>
      <c r="Q253" s="4"/>
      <c r="R253" s="5"/>
      <c r="S253" s="4"/>
      <c r="T253" s="5"/>
      <c r="U253" s="4"/>
      <c r="V253" s="5"/>
      <c r="W253" s="4"/>
      <c r="X253" s="5"/>
      <c r="Y253" s="4"/>
      <c r="Z253" s="5"/>
      <c r="AA253" s="4"/>
      <c r="AB253" s="5"/>
      <c r="AC253" s="4"/>
      <c r="AD253" s="5"/>
      <c r="AE253" s="72"/>
      <c r="AF253" s="4"/>
      <c r="AG253" s="77"/>
      <c r="AH253" s="5"/>
      <c r="AI253" s="74"/>
    </row>
    <row r="254" spans="1:38" s="67" customFormat="1" x14ac:dyDescent="0.35">
      <c r="A254" s="75">
        <v>5.2</v>
      </c>
      <c r="B254" s="78" t="s">
        <v>15</v>
      </c>
      <c r="C254" s="4"/>
      <c r="D254" s="5"/>
      <c r="E254" s="4"/>
      <c r="F254" s="5"/>
      <c r="G254" s="4"/>
      <c r="H254" s="5"/>
      <c r="I254" s="4"/>
      <c r="J254" s="5"/>
      <c r="K254" s="4"/>
      <c r="L254" s="5"/>
      <c r="M254" s="4"/>
      <c r="N254" s="5"/>
      <c r="O254" s="4"/>
      <c r="P254" s="5"/>
      <c r="Q254" s="4"/>
      <c r="R254" s="5"/>
      <c r="S254" s="4"/>
      <c r="T254" s="5"/>
      <c r="U254" s="4"/>
      <c r="V254" s="5"/>
      <c r="W254" s="4"/>
      <c r="X254" s="5"/>
      <c r="Y254" s="4"/>
      <c r="Z254" s="5"/>
      <c r="AA254" s="4"/>
      <c r="AB254" s="5"/>
      <c r="AC254" s="4"/>
      <c r="AD254" s="5"/>
      <c r="AE254" s="72"/>
      <c r="AF254" s="4"/>
      <c r="AG254" s="77"/>
      <c r="AH254" s="5"/>
      <c r="AI254" s="74"/>
    </row>
    <row r="255" spans="1:38" s="67" customFormat="1" x14ac:dyDescent="0.35">
      <c r="A255" s="75"/>
      <c r="B255" s="79" t="s">
        <v>215</v>
      </c>
      <c r="C255" s="156"/>
      <c r="D255" s="157"/>
      <c r="E255" s="156"/>
      <c r="F255" s="157"/>
      <c r="G255" s="156"/>
      <c r="H255" s="157"/>
      <c r="I255" s="156"/>
      <c r="J255" s="157"/>
      <c r="K255" s="156"/>
      <c r="L255" s="157"/>
      <c r="M255" s="156"/>
      <c r="N255" s="157"/>
      <c r="O255" s="57"/>
      <c r="P255" s="58"/>
      <c r="Q255" s="57"/>
      <c r="R255" s="58"/>
      <c r="S255" s="57"/>
      <c r="T255" s="58"/>
      <c r="U255" s="57"/>
      <c r="V255" s="58"/>
      <c r="W255" s="57"/>
      <c r="X255" s="58"/>
      <c r="Y255" s="57"/>
      <c r="Z255" s="58"/>
      <c r="AA255" s="57"/>
      <c r="AB255" s="58"/>
      <c r="AC255" s="57"/>
      <c r="AD255" s="58"/>
      <c r="AE255" s="72"/>
      <c r="AF255" s="4"/>
      <c r="AG255" s="77">
        <f t="shared" ref="AG255:AG261" si="44">SUM(C255:AD255)</f>
        <v>0</v>
      </c>
      <c r="AH255" s="5"/>
      <c r="AI255" s="74"/>
    </row>
    <row r="256" spans="1:38" s="67" customFormat="1" x14ac:dyDescent="0.35">
      <c r="A256" s="75"/>
      <c r="B256" s="79" t="s">
        <v>216</v>
      </c>
      <c r="C256" s="156"/>
      <c r="D256" s="157"/>
      <c r="E256" s="156"/>
      <c r="F256" s="157"/>
      <c r="G256" s="156"/>
      <c r="H256" s="157"/>
      <c r="I256" s="156"/>
      <c r="J256" s="157"/>
      <c r="K256" s="156"/>
      <c r="L256" s="157"/>
      <c r="M256" s="156"/>
      <c r="N256" s="157"/>
      <c r="O256" s="57"/>
      <c r="P256" s="58"/>
      <c r="Q256" s="57"/>
      <c r="R256" s="58"/>
      <c r="S256" s="57"/>
      <c r="T256" s="58"/>
      <c r="U256" s="57"/>
      <c r="V256" s="58"/>
      <c r="W256" s="57"/>
      <c r="X256" s="58"/>
      <c r="Y256" s="57"/>
      <c r="Z256" s="58"/>
      <c r="AA256" s="57"/>
      <c r="AB256" s="58"/>
      <c r="AC256" s="57"/>
      <c r="AD256" s="58"/>
      <c r="AE256" s="72"/>
      <c r="AF256" s="4"/>
      <c r="AG256" s="77">
        <f t="shared" si="44"/>
        <v>0</v>
      </c>
      <c r="AH256" s="5"/>
      <c r="AI256" s="74"/>
    </row>
    <row r="257" spans="1:35" s="67" customFormat="1" ht="28.5" x14ac:dyDescent="0.35">
      <c r="A257" s="75"/>
      <c r="B257" s="112" t="s">
        <v>217</v>
      </c>
      <c r="C257" s="156"/>
      <c r="D257" s="157"/>
      <c r="E257" s="156"/>
      <c r="F257" s="157"/>
      <c r="G257" s="156"/>
      <c r="H257" s="157"/>
      <c r="I257" s="156"/>
      <c r="J257" s="157"/>
      <c r="K257" s="156"/>
      <c r="L257" s="157"/>
      <c r="M257" s="156"/>
      <c r="N257" s="157"/>
      <c r="O257" s="57"/>
      <c r="P257" s="58"/>
      <c r="Q257" s="57"/>
      <c r="R257" s="58"/>
      <c r="S257" s="57"/>
      <c r="T257" s="58"/>
      <c r="U257" s="57"/>
      <c r="V257" s="58"/>
      <c r="W257" s="57"/>
      <c r="X257" s="58"/>
      <c r="Y257" s="57"/>
      <c r="Z257" s="58"/>
      <c r="AA257" s="57"/>
      <c r="AB257" s="58"/>
      <c r="AC257" s="57"/>
      <c r="AD257" s="58"/>
      <c r="AE257" s="72"/>
      <c r="AF257" s="4"/>
      <c r="AG257" s="77">
        <f t="shared" si="44"/>
        <v>0</v>
      </c>
      <c r="AH257" s="5"/>
      <c r="AI257" s="74"/>
    </row>
    <row r="258" spans="1:35" s="67" customFormat="1" x14ac:dyDescent="0.35">
      <c r="A258" s="75"/>
      <c r="B258" s="79" t="s">
        <v>218</v>
      </c>
      <c r="C258" s="156"/>
      <c r="D258" s="157"/>
      <c r="E258" s="156"/>
      <c r="F258" s="157"/>
      <c r="G258" s="156"/>
      <c r="H258" s="157"/>
      <c r="I258" s="156"/>
      <c r="J258" s="157"/>
      <c r="K258" s="156"/>
      <c r="L258" s="157"/>
      <c r="M258" s="156"/>
      <c r="N258" s="157"/>
      <c r="O258" s="57"/>
      <c r="P258" s="58"/>
      <c r="Q258" s="57"/>
      <c r="R258" s="58"/>
      <c r="S258" s="57"/>
      <c r="T258" s="58"/>
      <c r="U258" s="57"/>
      <c r="V258" s="58"/>
      <c r="W258" s="57"/>
      <c r="X258" s="58"/>
      <c r="Y258" s="57"/>
      <c r="Z258" s="58"/>
      <c r="AA258" s="57"/>
      <c r="AB258" s="58"/>
      <c r="AC258" s="57"/>
      <c r="AD258" s="58"/>
      <c r="AE258" s="72"/>
      <c r="AF258" s="4"/>
      <c r="AG258" s="77">
        <f t="shared" si="44"/>
        <v>0</v>
      </c>
      <c r="AH258" s="5"/>
      <c r="AI258" s="74"/>
    </row>
    <row r="259" spans="1:35" s="67" customFormat="1" x14ac:dyDescent="0.35">
      <c r="A259" s="75"/>
      <c r="B259" s="79"/>
      <c r="C259" s="4"/>
      <c r="D259" s="5"/>
      <c r="E259" s="4"/>
      <c r="F259" s="5"/>
      <c r="G259" s="4"/>
      <c r="H259" s="5"/>
      <c r="I259" s="4"/>
      <c r="J259" s="5"/>
      <c r="K259" s="4"/>
      <c r="L259" s="5"/>
      <c r="M259" s="4"/>
      <c r="N259" s="5"/>
      <c r="O259" s="2"/>
      <c r="P259" s="3"/>
      <c r="Q259" s="2"/>
      <c r="R259" s="3"/>
      <c r="S259" s="2"/>
      <c r="T259" s="3"/>
      <c r="U259" s="2"/>
      <c r="V259" s="3"/>
      <c r="W259" s="2"/>
      <c r="X259" s="3"/>
      <c r="Y259" s="2"/>
      <c r="Z259" s="3"/>
      <c r="AA259" s="2"/>
      <c r="AB259" s="3"/>
      <c r="AC259" s="2"/>
      <c r="AD259" s="3"/>
      <c r="AE259" s="72"/>
      <c r="AF259" s="4"/>
      <c r="AG259" s="77">
        <f t="shared" si="44"/>
        <v>0</v>
      </c>
      <c r="AH259" s="5"/>
      <c r="AI259" s="74"/>
    </row>
    <row r="260" spans="1:35" s="67" customFormat="1" x14ac:dyDescent="0.35">
      <c r="A260" s="75"/>
      <c r="B260" s="79"/>
      <c r="C260" s="4"/>
      <c r="D260" s="5"/>
      <c r="E260" s="4"/>
      <c r="F260" s="5"/>
      <c r="G260" s="4"/>
      <c r="H260" s="5"/>
      <c r="I260" s="4"/>
      <c r="J260" s="5"/>
      <c r="K260" s="4"/>
      <c r="L260" s="5"/>
      <c r="M260" s="4"/>
      <c r="N260" s="5"/>
      <c r="O260" s="2"/>
      <c r="P260" s="3"/>
      <c r="Q260" s="2"/>
      <c r="R260" s="3"/>
      <c r="S260" s="2"/>
      <c r="T260" s="3"/>
      <c r="U260" s="2"/>
      <c r="V260" s="3"/>
      <c r="W260" s="2"/>
      <c r="X260" s="3"/>
      <c r="Y260" s="2"/>
      <c r="Z260" s="3"/>
      <c r="AA260" s="2"/>
      <c r="AB260" s="3"/>
      <c r="AC260" s="2"/>
      <c r="AD260" s="3"/>
      <c r="AE260" s="72"/>
      <c r="AF260" s="4"/>
      <c r="AG260" s="77">
        <f t="shared" si="44"/>
        <v>0</v>
      </c>
      <c r="AH260" s="5"/>
      <c r="AI260" s="74"/>
    </row>
    <row r="261" spans="1:35" x14ac:dyDescent="0.35">
      <c r="A261" s="81"/>
      <c r="B261" s="82" t="s">
        <v>96</v>
      </c>
      <c r="C261" s="1">
        <f t="shared" ref="C261:H261" si="45">SUM(C255:C260)</f>
        <v>0</v>
      </c>
      <c r="D261" s="83">
        <f t="shared" si="45"/>
        <v>0</v>
      </c>
      <c r="E261" s="1">
        <f t="shared" si="45"/>
        <v>0</v>
      </c>
      <c r="F261" s="83">
        <f t="shared" si="45"/>
        <v>0</v>
      </c>
      <c r="G261" s="1">
        <f t="shared" si="45"/>
        <v>0</v>
      </c>
      <c r="H261" s="83">
        <f t="shared" si="45"/>
        <v>0</v>
      </c>
      <c r="I261" s="1">
        <f t="shared" ref="I261:T261" si="46">SUM(I255:I260)</f>
        <v>0</v>
      </c>
      <c r="J261" s="83">
        <f t="shared" si="46"/>
        <v>0</v>
      </c>
      <c r="K261" s="1">
        <f t="shared" si="46"/>
        <v>0</v>
      </c>
      <c r="L261" s="83">
        <f t="shared" si="46"/>
        <v>0</v>
      </c>
      <c r="M261" s="1">
        <f t="shared" si="46"/>
        <v>0</v>
      </c>
      <c r="N261" s="83">
        <f t="shared" si="46"/>
        <v>0</v>
      </c>
      <c r="O261" s="1">
        <f t="shared" si="46"/>
        <v>0</v>
      </c>
      <c r="P261" s="83">
        <f t="shared" si="46"/>
        <v>0</v>
      </c>
      <c r="Q261" s="1">
        <f t="shared" si="46"/>
        <v>0</v>
      </c>
      <c r="R261" s="83">
        <f t="shared" si="46"/>
        <v>0</v>
      </c>
      <c r="S261" s="1">
        <f t="shared" si="46"/>
        <v>0</v>
      </c>
      <c r="T261" s="83">
        <f t="shared" si="46"/>
        <v>0</v>
      </c>
      <c r="U261" s="1">
        <f t="shared" ref="U261:Z261" si="47">SUM(U255:U260)</f>
        <v>0</v>
      </c>
      <c r="V261" s="83">
        <f t="shared" si="47"/>
        <v>0</v>
      </c>
      <c r="W261" s="1">
        <f t="shared" si="47"/>
        <v>0</v>
      </c>
      <c r="X261" s="83">
        <f t="shared" si="47"/>
        <v>0</v>
      </c>
      <c r="Y261" s="1">
        <f t="shared" si="47"/>
        <v>0</v>
      </c>
      <c r="Z261" s="83">
        <f t="shared" si="47"/>
        <v>0</v>
      </c>
      <c r="AA261" s="1">
        <f>SUM(AA255:AA260)</f>
        <v>0</v>
      </c>
      <c r="AB261" s="83">
        <f>SUM(AB255:AB260)</f>
        <v>0</v>
      </c>
      <c r="AC261" s="1">
        <f>SUM(AC255:AC260)</f>
        <v>0</v>
      </c>
      <c r="AD261" s="83">
        <f>SUM(AD255:AD260)</f>
        <v>0</v>
      </c>
      <c r="AE261" s="84"/>
      <c r="AF261" s="36"/>
      <c r="AG261" s="77">
        <f t="shared" si="44"/>
        <v>0</v>
      </c>
      <c r="AH261" s="85"/>
      <c r="AI261" s="86"/>
    </row>
    <row r="262" spans="1:35" x14ac:dyDescent="0.35">
      <c r="A262" s="81"/>
      <c r="B262" s="82"/>
      <c r="C262" s="89" t="s">
        <v>97</v>
      </c>
      <c r="D262" s="90">
        <f>D261+F261+H261+J261+L261+N261+P261+R261+T261+X261+Z261+AB261+AD261</f>
        <v>0</v>
      </c>
      <c r="E262" s="104" t="s">
        <v>3</v>
      </c>
      <c r="F262" s="104">
        <f>C261+E261+G261+I261+K261+M261+O261+Q261+S261+U261+W261+Y261+AA261+AC261</f>
        <v>0</v>
      </c>
      <c r="G262" s="36"/>
      <c r="H262" s="85"/>
      <c r="I262" s="36"/>
      <c r="J262" s="85"/>
      <c r="K262" s="36"/>
      <c r="L262" s="85"/>
      <c r="M262" s="36"/>
      <c r="N262" s="85"/>
      <c r="O262" s="36"/>
      <c r="P262" s="85"/>
      <c r="Q262" s="36"/>
      <c r="R262" s="85"/>
      <c r="S262" s="36"/>
      <c r="T262" s="85"/>
      <c r="U262" s="36"/>
      <c r="V262" s="85"/>
      <c r="W262" s="36"/>
      <c r="X262" s="85"/>
      <c r="Y262" s="36"/>
      <c r="Z262" s="85"/>
      <c r="AA262" s="36"/>
      <c r="AB262" s="85"/>
      <c r="AC262" s="36"/>
      <c r="AD262" s="85"/>
      <c r="AE262" s="84"/>
      <c r="AF262" s="36"/>
      <c r="AG262" s="77"/>
      <c r="AH262" s="85"/>
      <c r="AI262" s="96"/>
    </row>
    <row r="263" spans="1:35" s="67" customFormat="1" x14ac:dyDescent="0.35">
      <c r="A263" s="75"/>
      <c r="B263" s="76"/>
      <c r="C263" s="4"/>
      <c r="D263" s="5"/>
      <c r="E263" s="4"/>
      <c r="F263" s="5"/>
      <c r="G263" s="4"/>
      <c r="H263" s="5"/>
      <c r="I263" s="4"/>
      <c r="J263" s="5"/>
      <c r="K263" s="4"/>
      <c r="L263" s="5"/>
      <c r="M263" s="4"/>
      <c r="N263" s="5"/>
      <c r="O263" s="4"/>
      <c r="P263" s="5"/>
      <c r="Q263" s="4"/>
      <c r="R263" s="5"/>
      <c r="S263" s="4"/>
      <c r="T263" s="5"/>
      <c r="U263" s="4"/>
      <c r="V263" s="5"/>
      <c r="W263" s="4"/>
      <c r="X263" s="5"/>
      <c r="Y263" s="4"/>
      <c r="Z263" s="5"/>
      <c r="AA263" s="4"/>
      <c r="AB263" s="5"/>
      <c r="AC263" s="4"/>
      <c r="AD263" s="5"/>
      <c r="AE263" s="72"/>
      <c r="AF263" s="4"/>
      <c r="AG263" s="77"/>
      <c r="AH263" s="5"/>
      <c r="AI263" s="74"/>
    </row>
    <row r="264" spans="1:35" s="67" customFormat="1" x14ac:dyDescent="0.35">
      <c r="A264" s="75">
        <v>5.3</v>
      </c>
      <c r="B264" s="78" t="s">
        <v>52</v>
      </c>
      <c r="C264" s="4"/>
      <c r="D264" s="5"/>
      <c r="E264" s="4"/>
      <c r="F264" s="5"/>
      <c r="G264" s="4"/>
      <c r="H264" s="5"/>
      <c r="I264" s="4"/>
      <c r="J264" s="5"/>
      <c r="K264" s="4"/>
      <c r="L264" s="5"/>
      <c r="M264" s="4"/>
      <c r="N264" s="5"/>
      <c r="O264" s="4"/>
      <c r="P264" s="5"/>
      <c r="Q264" s="4"/>
      <c r="R264" s="5"/>
      <c r="S264" s="4"/>
      <c r="T264" s="5"/>
      <c r="U264" s="4"/>
      <c r="V264" s="5"/>
      <c r="W264" s="4"/>
      <c r="X264" s="5"/>
      <c r="Y264" s="4"/>
      <c r="Z264" s="5"/>
      <c r="AA264" s="4"/>
      <c r="AB264" s="5"/>
      <c r="AC264" s="4"/>
      <c r="AD264" s="5"/>
      <c r="AE264" s="72"/>
      <c r="AF264" s="4"/>
      <c r="AG264" s="77"/>
      <c r="AH264" s="5"/>
      <c r="AI264" s="74"/>
    </row>
    <row r="265" spans="1:35" s="60" customFormat="1" x14ac:dyDescent="0.35">
      <c r="A265" s="9"/>
      <c r="B265" s="79" t="s">
        <v>219</v>
      </c>
      <c r="C265" s="57"/>
      <c r="D265" s="58"/>
      <c r="E265" s="57"/>
      <c r="F265" s="58"/>
      <c r="G265" s="57"/>
      <c r="H265" s="58"/>
      <c r="I265" s="57"/>
      <c r="J265" s="58"/>
      <c r="K265" s="57"/>
      <c r="L265" s="58"/>
      <c r="M265" s="57"/>
      <c r="N265" s="58"/>
      <c r="O265" s="57"/>
      <c r="P265" s="58"/>
      <c r="Q265" s="57"/>
      <c r="R265" s="58"/>
      <c r="S265" s="57"/>
      <c r="T265" s="58"/>
      <c r="U265" s="57"/>
      <c r="V265" s="58"/>
      <c r="W265" s="57"/>
      <c r="X265" s="58"/>
      <c r="Y265" s="57"/>
      <c r="Z265" s="58"/>
      <c r="AA265" s="57"/>
      <c r="AB265" s="58"/>
      <c r="AC265" s="57"/>
      <c r="AD265" s="58"/>
      <c r="AE265" s="8"/>
      <c r="AF265" s="2"/>
      <c r="AG265" s="77">
        <f t="shared" ref="AG265:AG273" si="48">SUM(C265:AD265)</f>
        <v>0</v>
      </c>
      <c r="AH265" s="3"/>
      <c r="AI265" s="10"/>
    </row>
    <row r="266" spans="1:35" s="60" customFormat="1" x14ac:dyDescent="0.35">
      <c r="A266" s="9"/>
      <c r="B266" s="79" t="s">
        <v>220</v>
      </c>
      <c r="C266" s="57"/>
      <c r="D266" s="58"/>
      <c r="E266" s="57"/>
      <c r="F266" s="58"/>
      <c r="G266" s="57"/>
      <c r="H266" s="58"/>
      <c r="I266" s="57"/>
      <c r="J266" s="58"/>
      <c r="K266" s="57"/>
      <c r="L266" s="58"/>
      <c r="M266" s="57"/>
      <c r="N266" s="58"/>
      <c r="O266" s="57"/>
      <c r="P266" s="58"/>
      <c r="Q266" s="57"/>
      <c r="R266" s="58"/>
      <c r="S266" s="57"/>
      <c r="T266" s="58"/>
      <c r="U266" s="57"/>
      <c r="V266" s="58"/>
      <c r="W266" s="57"/>
      <c r="X266" s="58"/>
      <c r="Y266" s="57"/>
      <c r="Z266" s="58"/>
      <c r="AA266" s="57"/>
      <c r="AB266" s="58"/>
      <c r="AC266" s="57"/>
      <c r="AD266" s="58"/>
      <c r="AE266" s="8"/>
      <c r="AF266" s="2"/>
      <c r="AG266" s="77">
        <f t="shared" si="48"/>
        <v>0</v>
      </c>
      <c r="AH266" s="3"/>
      <c r="AI266" s="10"/>
    </row>
    <row r="267" spans="1:35" s="60" customFormat="1" x14ac:dyDescent="0.35">
      <c r="A267" s="9"/>
      <c r="B267" s="79" t="s">
        <v>221</v>
      </c>
      <c r="C267" s="57"/>
      <c r="D267" s="58"/>
      <c r="E267" s="57"/>
      <c r="F267" s="58"/>
      <c r="G267" s="57"/>
      <c r="H267" s="58"/>
      <c r="I267" s="57"/>
      <c r="J267" s="58"/>
      <c r="K267" s="57"/>
      <c r="L267" s="58"/>
      <c r="M267" s="57"/>
      <c r="N267" s="58"/>
      <c r="O267" s="57"/>
      <c r="P267" s="58"/>
      <c r="Q267" s="57"/>
      <c r="R267" s="58"/>
      <c r="S267" s="57"/>
      <c r="T267" s="58"/>
      <c r="U267" s="57"/>
      <c r="V267" s="58"/>
      <c r="W267" s="57"/>
      <c r="X267" s="58"/>
      <c r="Y267" s="57"/>
      <c r="Z267" s="58"/>
      <c r="AA267" s="57"/>
      <c r="AB267" s="58"/>
      <c r="AC267" s="57"/>
      <c r="AD267" s="58"/>
      <c r="AE267" s="8"/>
      <c r="AF267" s="2"/>
      <c r="AG267" s="77">
        <f t="shared" si="48"/>
        <v>0</v>
      </c>
      <c r="AH267" s="3"/>
      <c r="AI267" s="10"/>
    </row>
    <row r="268" spans="1:35" s="60" customFormat="1" x14ac:dyDescent="0.35">
      <c r="A268" s="9"/>
      <c r="B268" s="79" t="s">
        <v>222</v>
      </c>
      <c r="C268" s="57"/>
      <c r="D268" s="58"/>
      <c r="E268" s="57"/>
      <c r="F268" s="58"/>
      <c r="G268" s="57"/>
      <c r="H268" s="58"/>
      <c r="I268" s="57"/>
      <c r="J268" s="58"/>
      <c r="K268" s="57"/>
      <c r="L268" s="58"/>
      <c r="M268" s="57"/>
      <c r="N268" s="58"/>
      <c r="O268" s="57"/>
      <c r="P268" s="58"/>
      <c r="Q268" s="57"/>
      <c r="R268" s="58"/>
      <c r="S268" s="57"/>
      <c r="T268" s="58"/>
      <c r="U268" s="57"/>
      <c r="V268" s="58"/>
      <c r="W268" s="57"/>
      <c r="X268" s="58"/>
      <c r="Y268" s="57"/>
      <c r="Z268" s="58"/>
      <c r="AA268" s="57"/>
      <c r="AB268" s="58"/>
      <c r="AC268" s="57"/>
      <c r="AD268" s="58"/>
      <c r="AE268" s="8"/>
      <c r="AF268" s="2"/>
      <c r="AG268" s="77">
        <f t="shared" si="48"/>
        <v>0</v>
      </c>
      <c r="AH268" s="3"/>
      <c r="AI268" s="10"/>
    </row>
    <row r="269" spans="1:35" s="60" customFormat="1" x14ac:dyDescent="0.35">
      <c r="A269" s="9"/>
      <c r="B269" s="79" t="s">
        <v>223</v>
      </c>
      <c r="C269" s="57"/>
      <c r="D269" s="58"/>
      <c r="E269" s="57"/>
      <c r="F269" s="58"/>
      <c r="G269" s="57"/>
      <c r="H269" s="58"/>
      <c r="I269" s="57"/>
      <c r="J269" s="58"/>
      <c r="K269" s="57"/>
      <c r="L269" s="58"/>
      <c r="M269" s="57"/>
      <c r="N269" s="58"/>
      <c r="O269" s="57"/>
      <c r="P269" s="58"/>
      <c r="Q269" s="57"/>
      <c r="R269" s="58"/>
      <c r="S269" s="57"/>
      <c r="T269" s="58"/>
      <c r="U269" s="57"/>
      <c r="V269" s="58"/>
      <c r="W269" s="57"/>
      <c r="X269" s="58"/>
      <c r="Y269" s="57"/>
      <c r="Z269" s="58"/>
      <c r="AA269" s="57"/>
      <c r="AB269" s="58"/>
      <c r="AC269" s="57"/>
      <c r="AD269" s="58"/>
      <c r="AE269" s="8"/>
      <c r="AF269" s="2"/>
      <c r="AG269" s="77">
        <f t="shared" si="48"/>
        <v>0</v>
      </c>
      <c r="AH269" s="3"/>
      <c r="AI269" s="10"/>
    </row>
    <row r="270" spans="1:35" s="60" customFormat="1" x14ac:dyDescent="0.35">
      <c r="A270" s="9"/>
      <c r="B270" s="79" t="s">
        <v>224</v>
      </c>
      <c r="C270" s="57"/>
      <c r="D270" s="58"/>
      <c r="E270" s="57"/>
      <c r="F270" s="58"/>
      <c r="G270" s="57"/>
      <c r="H270" s="58"/>
      <c r="I270" s="57"/>
      <c r="J270" s="58"/>
      <c r="K270" s="57"/>
      <c r="L270" s="58"/>
      <c r="M270" s="57"/>
      <c r="N270" s="58"/>
      <c r="O270" s="57"/>
      <c r="P270" s="58"/>
      <c r="Q270" s="57"/>
      <c r="R270" s="58"/>
      <c r="S270" s="57"/>
      <c r="T270" s="58"/>
      <c r="U270" s="57"/>
      <c r="V270" s="58"/>
      <c r="W270" s="57"/>
      <c r="X270" s="58"/>
      <c r="Y270" s="57"/>
      <c r="Z270" s="58"/>
      <c r="AA270" s="57"/>
      <c r="AB270" s="58"/>
      <c r="AC270" s="57"/>
      <c r="AD270" s="58"/>
      <c r="AE270" s="8"/>
      <c r="AF270" s="2"/>
      <c r="AG270" s="77">
        <f t="shared" si="48"/>
        <v>0</v>
      </c>
      <c r="AH270" s="3"/>
      <c r="AI270" s="10"/>
    </row>
    <row r="271" spans="1:35" s="60" customFormat="1" x14ac:dyDescent="0.35">
      <c r="A271" s="9"/>
      <c r="B271" s="79" t="s">
        <v>225</v>
      </c>
      <c r="C271" s="57"/>
      <c r="D271" s="58"/>
      <c r="E271" s="57"/>
      <c r="F271" s="58"/>
      <c r="G271" s="57"/>
      <c r="H271" s="58"/>
      <c r="I271" s="57"/>
      <c r="J271" s="58"/>
      <c r="K271" s="57"/>
      <c r="L271" s="58"/>
      <c r="M271" s="57"/>
      <c r="N271" s="58"/>
      <c r="O271" s="57"/>
      <c r="P271" s="58"/>
      <c r="Q271" s="57"/>
      <c r="R271" s="58"/>
      <c r="S271" s="57"/>
      <c r="T271" s="58"/>
      <c r="U271" s="57"/>
      <c r="V271" s="58"/>
      <c r="W271" s="57"/>
      <c r="X271" s="58"/>
      <c r="Y271" s="57"/>
      <c r="Z271" s="58"/>
      <c r="AA271" s="57"/>
      <c r="AB271" s="58"/>
      <c r="AC271" s="57"/>
      <c r="AD271" s="58"/>
      <c r="AE271" s="8"/>
      <c r="AF271" s="2"/>
      <c r="AG271" s="77">
        <f t="shared" si="48"/>
        <v>0</v>
      </c>
      <c r="AH271" s="3"/>
      <c r="AI271" s="10"/>
    </row>
    <row r="272" spans="1:35" s="60" customFormat="1" x14ac:dyDescent="0.35">
      <c r="A272" s="9"/>
      <c r="B272" s="79"/>
      <c r="C272" s="57"/>
      <c r="D272" s="58"/>
      <c r="E272" s="57"/>
      <c r="F272" s="58"/>
      <c r="G272" s="57"/>
      <c r="H272" s="58"/>
      <c r="I272" s="57"/>
      <c r="J272" s="58"/>
      <c r="K272" s="57"/>
      <c r="L272" s="58"/>
      <c r="M272" s="57"/>
      <c r="N272" s="58"/>
      <c r="O272" s="57"/>
      <c r="P272" s="58"/>
      <c r="Q272" s="57"/>
      <c r="R272" s="58"/>
      <c r="S272" s="57"/>
      <c r="T272" s="58"/>
      <c r="U272" s="57"/>
      <c r="V272" s="58"/>
      <c r="W272" s="57"/>
      <c r="X272" s="58"/>
      <c r="Y272" s="57"/>
      <c r="Z272" s="58"/>
      <c r="AA272" s="57"/>
      <c r="AB272" s="58"/>
      <c r="AC272" s="57"/>
      <c r="AD272" s="58"/>
      <c r="AE272" s="8"/>
      <c r="AF272" s="2"/>
      <c r="AG272" s="77">
        <f t="shared" si="48"/>
        <v>0</v>
      </c>
      <c r="AH272" s="3"/>
      <c r="AI272" s="10"/>
    </row>
    <row r="273" spans="1:35" x14ac:dyDescent="0.35">
      <c r="A273" s="81"/>
      <c r="B273" s="82" t="s">
        <v>96</v>
      </c>
      <c r="C273" s="1">
        <f>SUM(C265:C272)</f>
        <v>0</v>
      </c>
      <c r="D273" s="83">
        <f t="shared" ref="D273:AD273" si="49">SUM(D265:D272)</f>
        <v>0</v>
      </c>
      <c r="E273" s="125">
        <f t="shared" si="49"/>
        <v>0</v>
      </c>
      <c r="F273" s="125">
        <f t="shared" si="49"/>
        <v>0</v>
      </c>
      <c r="G273" s="1">
        <f t="shared" si="49"/>
        <v>0</v>
      </c>
      <c r="H273" s="83">
        <f t="shared" si="49"/>
        <v>0</v>
      </c>
      <c r="I273" s="1">
        <f>SUM(I265:I272)</f>
        <v>0</v>
      </c>
      <c r="J273" s="83">
        <f>SUM(J265:J272)</f>
        <v>0</v>
      </c>
      <c r="K273" s="1">
        <f>SUM(K265:K272)</f>
        <v>0</v>
      </c>
      <c r="L273" s="83">
        <f>SUM(L265:L272)</f>
        <v>0</v>
      </c>
      <c r="M273" s="1">
        <f t="shared" si="49"/>
        <v>0</v>
      </c>
      <c r="N273" s="83">
        <f t="shared" si="49"/>
        <v>0</v>
      </c>
      <c r="O273" s="1">
        <f t="shared" si="49"/>
        <v>0</v>
      </c>
      <c r="P273" s="83">
        <f t="shared" si="49"/>
        <v>0</v>
      </c>
      <c r="Q273" s="1">
        <f>SUM(Q265:Q272)</f>
        <v>0</v>
      </c>
      <c r="R273" s="83">
        <f>SUM(R265:R272)</f>
        <v>0</v>
      </c>
      <c r="S273" s="1">
        <f>SUM(S265:S272)</f>
        <v>0</v>
      </c>
      <c r="T273" s="83">
        <f>SUM(T265:T272)</f>
        <v>0</v>
      </c>
      <c r="U273" s="1">
        <f t="shared" si="49"/>
        <v>0</v>
      </c>
      <c r="V273" s="83">
        <f t="shared" si="49"/>
        <v>0</v>
      </c>
      <c r="W273" s="1">
        <f t="shared" si="49"/>
        <v>0</v>
      </c>
      <c r="X273" s="83">
        <f t="shared" si="49"/>
        <v>0</v>
      </c>
      <c r="Y273" s="1">
        <f t="shared" si="49"/>
        <v>0</v>
      </c>
      <c r="Z273" s="83">
        <f t="shared" si="49"/>
        <v>0</v>
      </c>
      <c r="AA273" s="1">
        <f t="shared" si="49"/>
        <v>0</v>
      </c>
      <c r="AB273" s="83">
        <f t="shared" si="49"/>
        <v>0</v>
      </c>
      <c r="AC273" s="1">
        <f t="shared" si="49"/>
        <v>0</v>
      </c>
      <c r="AD273" s="83">
        <f t="shared" si="49"/>
        <v>0</v>
      </c>
      <c r="AE273" s="84"/>
      <c r="AF273" s="36"/>
      <c r="AG273" s="77">
        <f t="shared" si="48"/>
        <v>0</v>
      </c>
      <c r="AH273" s="85"/>
      <c r="AI273" s="86"/>
    </row>
    <row r="274" spans="1:35" x14ac:dyDescent="0.35">
      <c r="A274" s="81"/>
      <c r="B274" s="82"/>
      <c r="C274" s="89" t="s">
        <v>97</v>
      </c>
      <c r="D274" s="90">
        <f>D273+F273+H273+J273+L273+N273+P273+R273+T273+X273+Z273+AB273+AD273</f>
        <v>0</v>
      </c>
      <c r="E274" s="104" t="s">
        <v>3</v>
      </c>
      <c r="F274" s="104">
        <f>C273+E273+G273+I273+K273+M273+O273+Q273+S273+U273+W273+Y273+AA273+AC273</f>
        <v>0</v>
      </c>
      <c r="G274" s="36"/>
      <c r="H274" s="85"/>
      <c r="I274" s="36"/>
      <c r="J274" s="85"/>
      <c r="K274" s="36"/>
      <c r="L274" s="85"/>
      <c r="M274" s="36"/>
      <c r="N274" s="85"/>
      <c r="O274" s="36"/>
      <c r="P274" s="85"/>
      <c r="Q274" s="36"/>
      <c r="R274" s="85"/>
      <c r="S274" s="36"/>
      <c r="T274" s="85"/>
      <c r="U274" s="36"/>
      <c r="V274" s="85"/>
      <c r="W274" s="36"/>
      <c r="X274" s="85"/>
      <c r="Y274" s="36"/>
      <c r="Z274" s="85"/>
      <c r="AA274" s="36"/>
      <c r="AB274" s="85"/>
      <c r="AC274" s="36"/>
      <c r="AD274" s="85"/>
      <c r="AE274" s="84"/>
      <c r="AF274" s="36"/>
      <c r="AG274" s="77"/>
      <c r="AH274" s="85"/>
      <c r="AI274" s="96"/>
    </row>
    <row r="275" spans="1:35" s="97" customFormat="1" x14ac:dyDescent="0.35">
      <c r="A275" s="87"/>
      <c r="B275" s="88"/>
      <c r="C275" s="93"/>
      <c r="D275" s="94"/>
      <c r="E275" s="93"/>
      <c r="F275" s="94"/>
      <c r="G275" s="93"/>
      <c r="H275" s="94"/>
      <c r="I275" s="93"/>
      <c r="J275" s="94"/>
      <c r="K275" s="93"/>
      <c r="L275" s="94"/>
      <c r="M275" s="93"/>
      <c r="N275" s="94"/>
      <c r="O275" s="93"/>
      <c r="P275" s="94"/>
      <c r="Q275" s="93"/>
      <c r="R275" s="94"/>
      <c r="S275" s="93"/>
      <c r="T275" s="94"/>
      <c r="U275" s="93"/>
      <c r="V275" s="94"/>
      <c r="W275" s="93"/>
      <c r="X275" s="94"/>
      <c r="Y275" s="93"/>
      <c r="Z275" s="94"/>
      <c r="AA275" s="93"/>
      <c r="AB275" s="94"/>
      <c r="AC275" s="93"/>
      <c r="AD275" s="94"/>
      <c r="AE275" s="95"/>
      <c r="AF275" s="93"/>
      <c r="AG275" s="77"/>
      <c r="AH275" s="94"/>
      <c r="AI275" s="114"/>
    </row>
    <row r="276" spans="1:35" s="67" customFormat="1" x14ac:dyDescent="0.35">
      <c r="A276" s="75">
        <v>5.4</v>
      </c>
      <c r="B276" s="78" t="s">
        <v>226</v>
      </c>
      <c r="C276" s="4"/>
      <c r="D276" s="5"/>
      <c r="E276" s="4"/>
      <c r="F276" s="5"/>
      <c r="G276" s="4"/>
      <c r="H276" s="5"/>
      <c r="I276" s="4"/>
      <c r="J276" s="5"/>
      <c r="K276" s="4"/>
      <c r="L276" s="5"/>
      <c r="M276" s="4"/>
      <c r="N276" s="5"/>
      <c r="O276" s="4"/>
      <c r="P276" s="5"/>
      <c r="Q276" s="4"/>
      <c r="R276" s="5"/>
      <c r="S276" s="4"/>
      <c r="T276" s="5"/>
      <c r="U276" s="4"/>
      <c r="V276" s="5"/>
      <c r="W276" s="4"/>
      <c r="X276" s="5"/>
      <c r="Y276" s="4"/>
      <c r="Z276" s="5"/>
      <c r="AA276" s="4"/>
      <c r="AB276" s="5"/>
      <c r="AC276" s="4"/>
      <c r="AD276" s="5"/>
      <c r="AE276" s="72"/>
      <c r="AF276" s="4"/>
      <c r="AG276" s="77"/>
      <c r="AH276" s="5"/>
      <c r="AI276" s="74"/>
    </row>
    <row r="277" spans="1:35" s="60" customFormat="1" x14ac:dyDescent="0.35">
      <c r="A277" s="9"/>
      <c r="B277" s="79" t="s">
        <v>227</v>
      </c>
      <c r="C277" s="57"/>
      <c r="D277" s="58"/>
      <c r="E277" s="57"/>
      <c r="F277" s="58"/>
      <c r="G277" s="57"/>
      <c r="H277" s="58"/>
      <c r="I277" s="57"/>
      <c r="J277" s="58"/>
      <c r="K277" s="57"/>
      <c r="L277" s="58"/>
      <c r="M277" s="57"/>
      <c r="N277" s="58"/>
      <c r="O277" s="57"/>
      <c r="P277" s="58"/>
      <c r="Q277" s="57"/>
      <c r="R277" s="58"/>
      <c r="S277" s="57"/>
      <c r="T277" s="58"/>
      <c r="U277" s="57"/>
      <c r="V277" s="58"/>
      <c r="W277" s="57"/>
      <c r="X277" s="58"/>
      <c r="Y277" s="57"/>
      <c r="Z277" s="58"/>
      <c r="AA277" s="57"/>
      <c r="AB277" s="58"/>
      <c r="AC277" s="57"/>
      <c r="AD277" s="58"/>
      <c r="AE277" s="8"/>
      <c r="AF277" s="2"/>
      <c r="AG277" s="77">
        <f>SUM(C277:AD277)</f>
        <v>0</v>
      </c>
      <c r="AH277" s="3"/>
      <c r="AI277" s="10"/>
    </row>
    <row r="278" spans="1:35" s="60" customFormat="1" x14ac:dyDescent="0.35">
      <c r="A278" s="9"/>
      <c r="B278" s="79" t="s">
        <v>228</v>
      </c>
      <c r="C278" s="57"/>
      <c r="D278" s="58"/>
      <c r="E278" s="57"/>
      <c r="F278" s="58"/>
      <c r="G278" s="57"/>
      <c r="H278" s="58"/>
      <c r="I278" s="57"/>
      <c r="J278" s="58"/>
      <c r="K278" s="57"/>
      <c r="L278" s="58"/>
      <c r="M278" s="57"/>
      <c r="N278" s="58"/>
      <c r="O278" s="57"/>
      <c r="P278" s="58"/>
      <c r="Q278" s="57"/>
      <c r="R278" s="58"/>
      <c r="S278" s="57"/>
      <c r="T278" s="58"/>
      <c r="U278" s="57"/>
      <c r="V278" s="58"/>
      <c r="W278" s="57"/>
      <c r="X278" s="58"/>
      <c r="Y278" s="57"/>
      <c r="Z278" s="58"/>
      <c r="AA278" s="57"/>
      <c r="AB278" s="58"/>
      <c r="AC278" s="57"/>
      <c r="AD278" s="58"/>
      <c r="AE278" s="8"/>
      <c r="AF278" s="2"/>
      <c r="AG278" s="77">
        <f>SUM(C278:AD278)</f>
        <v>0</v>
      </c>
      <c r="AH278" s="3"/>
      <c r="AI278" s="10"/>
    </row>
    <row r="279" spans="1:35" s="60" customFormat="1" x14ac:dyDescent="0.35">
      <c r="A279" s="9"/>
      <c r="B279" s="80" t="s">
        <v>229</v>
      </c>
      <c r="C279" s="57"/>
      <c r="D279" s="58"/>
      <c r="E279" s="57"/>
      <c r="F279" s="58"/>
      <c r="G279" s="57"/>
      <c r="H279" s="58"/>
      <c r="I279" s="57"/>
      <c r="J279" s="58"/>
      <c r="K279" s="57"/>
      <c r="L279" s="58"/>
      <c r="M279" s="57"/>
      <c r="N279" s="58"/>
      <c r="O279" s="57"/>
      <c r="P279" s="58"/>
      <c r="Q279" s="57"/>
      <c r="R279" s="58"/>
      <c r="S279" s="57"/>
      <c r="T279" s="58"/>
      <c r="U279" s="57"/>
      <c r="V279" s="58"/>
      <c r="W279" s="57"/>
      <c r="X279" s="58"/>
      <c r="Y279" s="57"/>
      <c r="Z279" s="58"/>
      <c r="AA279" s="57"/>
      <c r="AB279" s="58"/>
      <c r="AC279" s="57"/>
      <c r="AD279" s="58"/>
      <c r="AE279" s="8"/>
      <c r="AF279" s="2"/>
      <c r="AG279" s="77">
        <f>SUM(C279:AD279)</f>
        <v>0</v>
      </c>
      <c r="AH279" s="3"/>
      <c r="AI279" s="10"/>
    </row>
    <row r="280" spans="1:35" s="60" customFormat="1" x14ac:dyDescent="0.35">
      <c r="A280" s="9"/>
      <c r="B280" s="79" t="s">
        <v>230</v>
      </c>
      <c r="C280" s="57"/>
      <c r="D280" s="58"/>
      <c r="E280" s="57"/>
      <c r="F280" s="58"/>
      <c r="G280" s="57"/>
      <c r="H280" s="58"/>
      <c r="I280" s="57"/>
      <c r="J280" s="58"/>
      <c r="K280" s="57"/>
      <c r="L280" s="58"/>
      <c r="M280" s="57"/>
      <c r="N280" s="58"/>
      <c r="O280" s="57"/>
      <c r="P280" s="58"/>
      <c r="Q280" s="57"/>
      <c r="R280" s="58"/>
      <c r="S280" s="57"/>
      <c r="T280" s="58"/>
      <c r="U280" s="57"/>
      <c r="V280" s="58"/>
      <c r="W280" s="57"/>
      <c r="X280" s="58"/>
      <c r="Y280" s="57"/>
      <c r="Z280" s="58"/>
      <c r="AA280" s="57"/>
      <c r="AB280" s="58"/>
      <c r="AC280" s="57"/>
      <c r="AD280" s="58"/>
      <c r="AE280" s="8"/>
      <c r="AF280" s="2"/>
      <c r="AG280" s="77">
        <f>SUM(C280:AD280)</f>
        <v>0</v>
      </c>
      <c r="AH280" s="3"/>
      <c r="AI280" s="10"/>
    </row>
    <row r="281" spans="1:35" x14ac:dyDescent="0.35">
      <c r="A281" s="81"/>
      <c r="B281" s="82" t="s">
        <v>96</v>
      </c>
      <c r="C281" s="1">
        <f>SUM(C277:C280)</f>
        <v>0</v>
      </c>
      <c r="D281" s="83">
        <f t="shared" ref="D281:AD281" si="50">SUM(D277:D280)</f>
        <v>0</v>
      </c>
      <c r="E281" s="1">
        <f t="shared" si="50"/>
        <v>0</v>
      </c>
      <c r="F281" s="83">
        <f t="shared" si="50"/>
        <v>0</v>
      </c>
      <c r="G281" s="1">
        <f t="shared" si="50"/>
        <v>0</v>
      </c>
      <c r="H281" s="83">
        <f t="shared" si="50"/>
        <v>0</v>
      </c>
      <c r="I281" s="1">
        <f>SUM(I277:I280)</f>
        <v>0</v>
      </c>
      <c r="J281" s="83">
        <f>SUM(J277:J280)</f>
        <v>0</v>
      </c>
      <c r="K281" s="1">
        <f>SUM(K277:K280)</f>
        <v>0</v>
      </c>
      <c r="L281" s="83">
        <f>SUM(L277:L280)</f>
        <v>0</v>
      </c>
      <c r="M281" s="1">
        <f t="shared" si="50"/>
        <v>0</v>
      </c>
      <c r="N281" s="83">
        <f t="shared" si="50"/>
        <v>0</v>
      </c>
      <c r="O281" s="1">
        <f t="shared" si="50"/>
        <v>0</v>
      </c>
      <c r="P281" s="83">
        <f t="shared" si="50"/>
        <v>0</v>
      </c>
      <c r="Q281" s="1">
        <f>SUM(Q277:Q280)</f>
        <v>0</v>
      </c>
      <c r="R281" s="83">
        <f>SUM(R277:R280)</f>
        <v>0</v>
      </c>
      <c r="S281" s="1">
        <f>SUM(S277:S280)</f>
        <v>0</v>
      </c>
      <c r="T281" s="83">
        <f>SUM(T277:T280)</f>
        <v>0</v>
      </c>
      <c r="U281" s="1">
        <f t="shared" si="50"/>
        <v>0</v>
      </c>
      <c r="V281" s="83">
        <f t="shared" si="50"/>
        <v>0</v>
      </c>
      <c r="W281" s="1">
        <f t="shared" si="50"/>
        <v>0</v>
      </c>
      <c r="X281" s="83">
        <f t="shared" si="50"/>
        <v>0</v>
      </c>
      <c r="Y281" s="1">
        <f t="shared" si="50"/>
        <v>0</v>
      </c>
      <c r="Z281" s="83">
        <f t="shared" si="50"/>
        <v>0</v>
      </c>
      <c r="AA281" s="1">
        <f t="shared" si="50"/>
        <v>0</v>
      </c>
      <c r="AB281" s="83">
        <f t="shared" si="50"/>
        <v>0</v>
      </c>
      <c r="AC281" s="1">
        <f t="shared" si="50"/>
        <v>0</v>
      </c>
      <c r="AD281" s="83">
        <f t="shared" si="50"/>
        <v>0</v>
      </c>
      <c r="AE281" s="84"/>
      <c r="AF281" s="36"/>
      <c r="AG281" s="77">
        <f>SUM(C281:AD281)</f>
        <v>0</v>
      </c>
      <c r="AH281" s="85"/>
      <c r="AI281" s="86"/>
    </row>
    <row r="282" spans="1:35" x14ac:dyDescent="0.35">
      <c r="A282" s="81"/>
      <c r="B282" s="82"/>
      <c r="C282" s="89" t="s">
        <v>97</v>
      </c>
      <c r="D282" s="90">
        <f>D281+F281+H281+J281+L281+N281+P281+R281+T281+X281+Z281+AB281+AD281</f>
        <v>0</v>
      </c>
      <c r="E282" s="104" t="s">
        <v>3</v>
      </c>
      <c r="F282" s="104">
        <f>C281+E281+G281+I281+K281+M281+O281+Q281+S281+U281+W281+Y281+AA281+AC281</f>
        <v>0</v>
      </c>
      <c r="G282" s="36"/>
      <c r="H282" s="85"/>
      <c r="I282" s="36"/>
      <c r="J282" s="85"/>
      <c r="K282" s="36"/>
      <c r="L282" s="85"/>
      <c r="M282" s="36"/>
      <c r="N282" s="85"/>
      <c r="O282" s="36"/>
      <c r="P282" s="85"/>
      <c r="Q282" s="36"/>
      <c r="R282" s="85"/>
      <c r="S282" s="36"/>
      <c r="T282" s="85"/>
      <c r="U282" s="36"/>
      <c r="V282" s="85"/>
      <c r="W282" s="36"/>
      <c r="X282" s="85"/>
      <c r="Y282" s="36"/>
      <c r="Z282" s="85"/>
      <c r="AA282" s="36"/>
      <c r="AB282" s="85"/>
      <c r="AC282" s="36"/>
      <c r="AD282" s="85"/>
      <c r="AE282" s="84"/>
      <c r="AF282" s="36"/>
      <c r="AG282" s="77"/>
      <c r="AH282" s="85"/>
      <c r="AI282" s="96"/>
    </row>
    <row r="283" spans="1:35" s="97" customFormat="1" x14ac:dyDescent="0.35">
      <c r="A283" s="87"/>
      <c r="B283" s="88"/>
      <c r="C283" s="93"/>
      <c r="D283" s="94"/>
      <c r="E283" s="93"/>
      <c r="F283" s="94"/>
      <c r="G283" s="93"/>
      <c r="H283" s="94"/>
      <c r="I283" s="93"/>
      <c r="J283" s="94"/>
      <c r="K283" s="93"/>
      <c r="L283" s="94"/>
      <c r="M283" s="93"/>
      <c r="N283" s="94"/>
      <c r="O283" s="93"/>
      <c r="P283" s="94"/>
      <c r="Q283" s="93"/>
      <c r="R283" s="94"/>
      <c r="S283" s="93"/>
      <c r="T283" s="94"/>
      <c r="U283" s="93"/>
      <c r="V283" s="94"/>
      <c r="W283" s="93"/>
      <c r="X283" s="94"/>
      <c r="Y283" s="93"/>
      <c r="Z283" s="94"/>
      <c r="AA283" s="93"/>
      <c r="AB283" s="94"/>
      <c r="AC283" s="93"/>
      <c r="AD283" s="94"/>
      <c r="AE283" s="95"/>
      <c r="AF283" s="93"/>
      <c r="AG283" s="77"/>
      <c r="AH283" s="94"/>
      <c r="AI283" s="114"/>
    </row>
    <row r="284" spans="1:35" s="67" customFormat="1" x14ac:dyDescent="0.35">
      <c r="A284" s="75">
        <v>5.5</v>
      </c>
      <c r="B284" s="78" t="s">
        <v>231</v>
      </c>
      <c r="C284" s="4"/>
      <c r="D284" s="5"/>
      <c r="E284" s="4"/>
      <c r="F284" s="5"/>
      <c r="G284" s="4"/>
      <c r="H284" s="5"/>
      <c r="I284" s="4"/>
      <c r="J284" s="5"/>
      <c r="K284" s="4"/>
      <c r="L284" s="5"/>
      <c r="M284" s="4"/>
      <c r="N284" s="5"/>
      <c r="O284" s="4"/>
      <c r="P284" s="5"/>
      <c r="Q284" s="4"/>
      <c r="R284" s="5"/>
      <c r="S284" s="4"/>
      <c r="T284" s="5"/>
      <c r="U284" s="4"/>
      <c r="V284" s="5"/>
      <c r="W284" s="4"/>
      <c r="X284" s="5"/>
      <c r="Y284" s="4"/>
      <c r="Z284" s="5"/>
      <c r="AA284" s="4"/>
      <c r="AB284" s="5"/>
      <c r="AC284" s="4"/>
      <c r="AD284" s="5"/>
      <c r="AE284" s="72"/>
      <c r="AF284" s="4"/>
      <c r="AG284" s="77"/>
      <c r="AH284" s="5"/>
      <c r="AI284" s="74"/>
    </row>
    <row r="285" spans="1:35" s="60" customFormat="1" x14ac:dyDescent="0.35">
      <c r="A285" s="9"/>
      <c r="B285" s="79" t="s">
        <v>232</v>
      </c>
      <c r="C285" s="57"/>
      <c r="D285" s="58"/>
      <c r="E285" s="57"/>
      <c r="F285" s="58"/>
      <c r="G285" s="57"/>
      <c r="H285" s="58"/>
      <c r="I285" s="57"/>
      <c r="J285" s="58"/>
      <c r="K285" s="57"/>
      <c r="L285" s="58"/>
      <c r="M285" s="57"/>
      <c r="N285" s="58"/>
      <c r="O285" s="57"/>
      <c r="P285" s="58"/>
      <c r="Q285" s="57"/>
      <c r="R285" s="58"/>
      <c r="S285" s="57"/>
      <c r="T285" s="58"/>
      <c r="U285" s="57"/>
      <c r="V285" s="58"/>
      <c r="W285" s="57"/>
      <c r="X285" s="58"/>
      <c r="Y285" s="57"/>
      <c r="Z285" s="58"/>
      <c r="AA285" s="57"/>
      <c r="AB285" s="58"/>
      <c r="AC285" s="57"/>
      <c r="AD285" s="58"/>
      <c r="AE285" s="8"/>
      <c r="AF285" s="2"/>
      <c r="AG285" s="77">
        <f>SUM(C285:AD285)</f>
        <v>0</v>
      </c>
      <c r="AH285" s="3"/>
      <c r="AI285" s="10"/>
    </row>
    <row r="286" spans="1:35" s="60" customFormat="1" x14ac:dyDescent="0.35">
      <c r="A286" s="9"/>
      <c r="B286" s="79" t="s">
        <v>233</v>
      </c>
      <c r="C286" s="57"/>
      <c r="D286" s="58"/>
      <c r="E286" s="57"/>
      <c r="F286" s="58"/>
      <c r="G286" s="57"/>
      <c r="H286" s="58"/>
      <c r="I286" s="57"/>
      <c r="J286" s="58"/>
      <c r="K286" s="57"/>
      <c r="L286" s="58"/>
      <c r="M286" s="57"/>
      <c r="N286" s="58"/>
      <c r="O286" s="57"/>
      <c r="P286" s="58"/>
      <c r="Q286" s="57"/>
      <c r="R286" s="58"/>
      <c r="S286" s="57"/>
      <c r="T286" s="58"/>
      <c r="U286" s="57"/>
      <c r="V286" s="58"/>
      <c r="W286" s="57"/>
      <c r="X286" s="58"/>
      <c r="Y286" s="57"/>
      <c r="Z286" s="58"/>
      <c r="AA286" s="57"/>
      <c r="AB286" s="58"/>
      <c r="AC286" s="57"/>
      <c r="AD286" s="58"/>
      <c r="AE286" s="8"/>
      <c r="AF286" s="2"/>
      <c r="AG286" s="77">
        <f>SUM(C286:AD286)</f>
        <v>0</v>
      </c>
      <c r="AH286" s="3"/>
      <c r="AI286" s="10"/>
    </row>
    <row r="287" spans="1:35" s="60" customFormat="1" x14ac:dyDescent="0.35">
      <c r="A287" s="9"/>
      <c r="B287" s="79" t="s">
        <v>234</v>
      </c>
      <c r="C287" s="57"/>
      <c r="D287" s="58"/>
      <c r="E287" s="57"/>
      <c r="F287" s="58"/>
      <c r="G287" s="57"/>
      <c r="H287" s="58"/>
      <c r="I287" s="57"/>
      <c r="J287" s="58"/>
      <c r="K287" s="57"/>
      <c r="L287" s="58"/>
      <c r="M287" s="57"/>
      <c r="N287" s="58"/>
      <c r="O287" s="57"/>
      <c r="P287" s="58"/>
      <c r="Q287" s="57"/>
      <c r="R287" s="58"/>
      <c r="S287" s="57"/>
      <c r="T287" s="58"/>
      <c r="U287" s="57"/>
      <c r="V287" s="58"/>
      <c r="W287" s="57"/>
      <c r="X287" s="58"/>
      <c r="Y287" s="57"/>
      <c r="Z287" s="58"/>
      <c r="AA287" s="57"/>
      <c r="AB287" s="58"/>
      <c r="AC287" s="57"/>
      <c r="AD287" s="58"/>
      <c r="AE287" s="8"/>
      <c r="AF287" s="2"/>
      <c r="AG287" s="77">
        <f>SUM(C287:AD287)</f>
        <v>0</v>
      </c>
      <c r="AH287" s="3"/>
      <c r="AI287" s="10"/>
    </row>
    <row r="288" spans="1:35" x14ac:dyDescent="0.35">
      <c r="A288" s="81"/>
      <c r="B288" s="82" t="s">
        <v>96</v>
      </c>
      <c r="C288" s="1">
        <f>SUM(C285:C287)</f>
        <v>0</v>
      </c>
      <c r="D288" s="83">
        <f t="shared" ref="D288:AD288" si="51">SUM(D285:D287)</f>
        <v>0</v>
      </c>
      <c r="E288" s="1">
        <f t="shared" si="51"/>
        <v>0</v>
      </c>
      <c r="F288" s="83">
        <f t="shared" si="51"/>
        <v>0</v>
      </c>
      <c r="G288" s="1">
        <f t="shared" si="51"/>
        <v>0</v>
      </c>
      <c r="H288" s="83">
        <f t="shared" si="51"/>
        <v>0</v>
      </c>
      <c r="I288" s="1">
        <f>SUM(I285:I287)</f>
        <v>0</v>
      </c>
      <c r="J288" s="83">
        <f>SUM(J285:J287)</f>
        <v>0</v>
      </c>
      <c r="K288" s="1">
        <f>SUM(K285:K287)</f>
        <v>0</v>
      </c>
      <c r="L288" s="83">
        <f>SUM(L285:L287)</f>
        <v>0</v>
      </c>
      <c r="M288" s="1">
        <f t="shared" si="51"/>
        <v>0</v>
      </c>
      <c r="N288" s="83">
        <f t="shared" si="51"/>
        <v>0</v>
      </c>
      <c r="O288" s="1">
        <f t="shared" si="51"/>
        <v>0</v>
      </c>
      <c r="P288" s="83">
        <f t="shared" si="51"/>
        <v>0</v>
      </c>
      <c r="Q288" s="1">
        <f>SUM(Q285:Q287)</f>
        <v>0</v>
      </c>
      <c r="R288" s="83">
        <f>SUM(R285:R287)</f>
        <v>0</v>
      </c>
      <c r="S288" s="1">
        <f>SUM(S285:S287)</f>
        <v>0</v>
      </c>
      <c r="T288" s="83">
        <f>SUM(T285:T287)</f>
        <v>0</v>
      </c>
      <c r="U288" s="1">
        <f t="shared" si="51"/>
        <v>0</v>
      </c>
      <c r="V288" s="83">
        <f t="shared" si="51"/>
        <v>0</v>
      </c>
      <c r="W288" s="1">
        <f t="shared" si="51"/>
        <v>0</v>
      </c>
      <c r="X288" s="83">
        <f t="shared" si="51"/>
        <v>0</v>
      </c>
      <c r="Y288" s="1">
        <f t="shared" si="51"/>
        <v>0</v>
      </c>
      <c r="Z288" s="83">
        <f t="shared" si="51"/>
        <v>0</v>
      </c>
      <c r="AA288" s="1">
        <f t="shared" si="51"/>
        <v>0</v>
      </c>
      <c r="AB288" s="83">
        <f t="shared" si="51"/>
        <v>0</v>
      </c>
      <c r="AC288" s="1">
        <f t="shared" si="51"/>
        <v>0</v>
      </c>
      <c r="AD288" s="83">
        <f t="shared" si="51"/>
        <v>0</v>
      </c>
      <c r="AE288" s="84"/>
      <c r="AF288" s="36"/>
      <c r="AG288" s="77">
        <f>SUM(C288:AD288)</f>
        <v>0</v>
      </c>
      <c r="AH288" s="85"/>
      <c r="AI288" s="86"/>
    </row>
    <row r="289" spans="1:35" x14ac:dyDescent="0.35">
      <c r="A289" s="81"/>
      <c r="B289" s="82"/>
      <c r="C289" s="89" t="s">
        <v>97</v>
      </c>
      <c r="D289" s="90">
        <f>D288+F288+H288+J288+L288+N288+P288+R288+T288+X288+Z288+AB288+AD288</f>
        <v>0</v>
      </c>
      <c r="E289" s="104" t="s">
        <v>3</v>
      </c>
      <c r="F289" s="104">
        <f>C288+E288+G288+I288+K288+M288+O288+Q288+S288+U288+W288+Y288+AA288+AC288</f>
        <v>0</v>
      </c>
      <c r="G289" s="36"/>
      <c r="H289" s="85"/>
      <c r="I289" s="36"/>
      <c r="J289" s="85"/>
      <c r="K289" s="36"/>
      <c r="L289" s="85"/>
      <c r="M289" s="36"/>
      <c r="N289" s="85"/>
      <c r="O289" s="36"/>
      <c r="P289" s="85"/>
      <c r="Q289" s="36"/>
      <c r="R289" s="85"/>
      <c r="S289" s="36"/>
      <c r="T289" s="85"/>
      <c r="U289" s="36"/>
      <c r="V289" s="85"/>
      <c r="W289" s="36"/>
      <c r="X289" s="85"/>
      <c r="Y289" s="36"/>
      <c r="Z289" s="85"/>
      <c r="AA289" s="36"/>
      <c r="AB289" s="85"/>
      <c r="AC289" s="36"/>
      <c r="AD289" s="85"/>
      <c r="AE289" s="84"/>
      <c r="AF289" s="36"/>
      <c r="AG289" s="77"/>
      <c r="AH289" s="85"/>
      <c r="AI289" s="96"/>
    </row>
    <row r="290" spans="1:35" s="97" customFormat="1" x14ac:dyDescent="0.35">
      <c r="A290" s="87"/>
      <c r="B290" s="88"/>
      <c r="C290" s="93"/>
      <c r="D290" s="94"/>
      <c r="E290" s="93"/>
      <c r="F290" s="94"/>
      <c r="G290" s="93"/>
      <c r="H290" s="94"/>
      <c r="I290" s="93"/>
      <c r="J290" s="94"/>
      <c r="K290" s="93"/>
      <c r="L290" s="94"/>
      <c r="M290" s="93"/>
      <c r="N290" s="94"/>
      <c r="O290" s="93"/>
      <c r="P290" s="94"/>
      <c r="Q290" s="93"/>
      <c r="R290" s="94"/>
      <c r="S290" s="93"/>
      <c r="T290" s="94"/>
      <c r="U290" s="93"/>
      <c r="V290" s="94"/>
      <c r="W290" s="93"/>
      <c r="X290" s="94"/>
      <c r="Y290" s="93"/>
      <c r="Z290" s="94"/>
      <c r="AA290" s="93"/>
      <c r="AB290" s="94"/>
      <c r="AC290" s="93"/>
      <c r="AD290" s="94"/>
      <c r="AE290" s="95"/>
      <c r="AF290" s="93"/>
      <c r="AG290" s="77"/>
      <c r="AH290" s="94"/>
      <c r="AI290" s="114"/>
    </row>
    <row r="291" spans="1:35" s="67" customFormat="1" x14ac:dyDescent="0.35">
      <c r="A291" s="75">
        <v>5.6</v>
      </c>
      <c r="B291" s="78" t="s">
        <v>235</v>
      </c>
      <c r="C291" s="4"/>
      <c r="D291" s="5"/>
      <c r="E291" s="4"/>
      <c r="F291" s="5"/>
      <c r="G291" s="4"/>
      <c r="H291" s="5"/>
      <c r="I291" s="4"/>
      <c r="J291" s="5"/>
      <c r="K291" s="4"/>
      <c r="L291" s="5"/>
      <c r="M291" s="4"/>
      <c r="N291" s="5"/>
      <c r="O291" s="4"/>
      <c r="P291" s="5"/>
      <c r="Q291" s="4"/>
      <c r="R291" s="5"/>
      <c r="S291" s="4"/>
      <c r="T291" s="5"/>
      <c r="U291" s="4"/>
      <c r="V291" s="5"/>
      <c r="W291" s="4"/>
      <c r="X291" s="5"/>
      <c r="Y291" s="4"/>
      <c r="Z291" s="5"/>
      <c r="AA291" s="4"/>
      <c r="AB291" s="5"/>
      <c r="AC291" s="4"/>
      <c r="AD291" s="5"/>
      <c r="AE291" s="72"/>
      <c r="AF291" s="4"/>
      <c r="AG291" s="77"/>
      <c r="AH291" s="5"/>
      <c r="AI291" s="74"/>
    </row>
    <row r="292" spans="1:35" s="60" customFormat="1" x14ac:dyDescent="0.35">
      <c r="A292" s="9"/>
      <c r="B292" s="79" t="s">
        <v>236</v>
      </c>
      <c r="C292" s="57"/>
      <c r="D292" s="58"/>
      <c r="E292" s="57"/>
      <c r="F292" s="58"/>
      <c r="G292" s="57"/>
      <c r="H292" s="58"/>
      <c r="I292" s="57"/>
      <c r="J292" s="58"/>
      <c r="K292" s="57"/>
      <c r="L292" s="58"/>
      <c r="M292" s="57"/>
      <c r="N292" s="58"/>
      <c r="O292" s="57"/>
      <c r="P292" s="58"/>
      <c r="Q292" s="57"/>
      <c r="R292" s="58"/>
      <c r="S292" s="57"/>
      <c r="T292" s="58"/>
      <c r="U292" s="57"/>
      <c r="V292" s="58"/>
      <c r="W292" s="57"/>
      <c r="X292" s="58"/>
      <c r="Y292" s="57"/>
      <c r="Z292" s="58"/>
      <c r="AA292" s="57"/>
      <c r="AB292" s="58"/>
      <c r="AC292" s="57"/>
      <c r="AD292" s="58"/>
      <c r="AE292" s="8"/>
      <c r="AF292" s="2"/>
      <c r="AG292" s="77">
        <f t="shared" ref="AG292:AG297" si="52">SUM(C292:AD292)</f>
        <v>0</v>
      </c>
      <c r="AH292" s="3"/>
      <c r="AI292" s="10"/>
    </row>
    <row r="293" spans="1:35" s="60" customFormat="1" x14ac:dyDescent="0.35">
      <c r="A293" s="9"/>
      <c r="B293" s="79" t="s">
        <v>237</v>
      </c>
      <c r="C293" s="57"/>
      <c r="D293" s="58"/>
      <c r="E293" s="57"/>
      <c r="F293" s="58"/>
      <c r="G293" s="57"/>
      <c r="H293" s="58"/>
      <c r="I293" s="57"/>
      <c r="J293" s="58"/>
      <c r="K293" s="57"/>
      <c r="L293" s="58"/>
      <c r="M293" s="57"/>
      <c r="N293" s="58"/>
      <c r="O293" s="57"/>
      <c r="P293" s="58"/>
      <c r="Q293" s="57"/>
      <c r="R293" s="58"/>
      <c r="S293" s="57"/>
      <c r="T293" s="58"/>
      <c r="U293" s="57"/>
      <c r="V293" s="58"/>
      <c r="W293" s="57"/>
      <c r="X293" s="58"/>
      <c r="Y293" s="57"/>
      <c r="Z293" s="58"/>
      <c r="AA293" s="57"/>
      <c r="AB293" s="58"/>
      <c r="AC293" s="57"/>
      <c r="AD293" s="58"/>
      <c r="AE293" s="8"/>
      <c r="AF293" s="2"/>
      <c r="AG293" s="77">
        <f t="shared" si="52"/>
        <v>0</v>
      </c>
      <c r="AH293" s="3"/>
      <c r="AI293" s="10"/>
    </row>
    <row r="294" spans="1:35" s="60" customFormat="1" x14ac:dyDescent="0.35">
      <c r="A294" s="9"/>
      <c r="B294" s="79" t="s">
        <v>238</v>
      </c>
      <c r="C294" s="57"/>
      <c r="D294" s="58"/>
      <c r="E294" s="57"/>
      <c r="F294" s="58"/>
      <c r="G294" s="57"/>
      <c r="H294" s="58"/>
      <c r="I294" s="57"/>
      <c r="J294" s="58"/>
      <c r="K294" s="57"/>
      <c r="L294" s="58"/>
      <c r="M294" s="57"/>
      <c r="N294" s="58"/>
      <c r="O294" s="57"/>
      <c r="P294" s="58"/>
      <c r="Q294" s="57"/>
      <c r="R294" s="58"/>
      <c r="S294" s="57"/>
      <c r="T294" s="58"/>
      <c r="U294" s="57"/>
      <c r="V294" s="58"/>
      <c r="W294" s="57"/>
      <c r="X294" s="58"/>
      <c r="Y294" s="57"/>
      <c r="Z294" s="58"/>
      <c r="AA294" s="57"/>
      <c r="AB294" s="58"/>
      <c r="AC294" s="57"/>
      <c r="AD294" s="58"/>
      <c r="AE294" s="8"/>
      <c r="AF294" s="2"/>
      <c r="AG294" s="77">
        <f t="shared" si="52"/>
        <v>0</v>
      </c>
      <c r="AH294" s="3"/>
      <c r="AI294" s="10"/>
    </row>
    <row r="295" spans="1:35" s="60" customFormat="1" x14ac:dyDescent="0.35">
      <c r="A295" s="9"/>
      <c r="B295" s="79" t="s">
        <v>239</v>
      </c>
      <c r="C295" s="57"/>
      <c r="D295" s="58"/>
      <c r="E295" s="57"/>
      <c r="F295" s="58"/>
      <c r="G295" s="57"/>
      <c r="H295" s="58"/>
      <c r="I295" s="57"/>
      <c r="J295" s="58"/>
      <c r="K295" s="57"/>
      <c r="L295" s="58"/>
      <c r="M295" s="57"/>
      <c r="N295" s="58"/>
      <c r="O295" s="57"/>
      <c r="P295" s="58"/>
      <c r="Q295" s="57"/>
      <c r="R295" s="58"/>
      <c r="S295" s="57"/>
      <c r="T295" s="58"/>
      <c r="U295" s="57"/>
      <c r="V295" s="58"/>
      <c r="W295" s="57"/>
      <c r="X295" s="58"/>
      <c r="Y295" s="57"/>
      <c r="Z295" s="58"/>
      <c r="AA295" s="57"/>
      <c r="AB295" s="58"/>
      <c r="AC295" s="57"/>
      <c r="AD295" s="58"/>
      <c r="AE295" s="8"/>
      <c r="AF295" s="2"/>
      <c r="AG295" s="77">
        <f t="shared" si="52"/>
        <v>0</v>
      </c>
      <c r="AH295" s="3"/>
      <c r="AI295" s="10"/>
    </row>
    <row r="296" spans="1:35" s="60" customFormat="1" ht="28.5" x14ac:dyDescent="0.35">
      <c r="A296" s="9"/>
      <c r="B296" s="112" t="s">
        <v>240</v>
      </c>
      <c r="C296" s="57"/>
      <c r="D296" s="58"/>
      <c r="E296" s="57"/>
      <c r="F296" s="58"/>
      <c r="G296" s="57"/>
      <c r="H296" s="58"/>
      <c r="I296" s="57"/>
      <c r="J296" s="58"/>
      <c r="K296" s="57"/>
      <c r="L296" s="58"/>
      <c r="M296" s="57"/>
      <c r="N296" s="58"/>
      <c r="O296" s="57"/>
      <c r="P296" s="58"/>
      <c r="Q296" s="57"/>
      <c r="R296" s="58"/>
      <c r="S296" s="57"/>
      <c r="T296" s="58"/>
      <c r="U296" s="57"/>
      <c r="V296" s="58"/>
      <c r="W296" s="57"/>
      <c r="X296" s="58"/>
      <c r="Y296" s="57"/>
      <c r="Z296" s="58"/>
      <c r="AA296" s="57"/>
      <c r="AB296" s="58"/>
      <c r="AC296" s="57"/>
      <c r="AD296" s="58"/>
      <c r="AE296" s="8"/>
      <c r="AF296" s="2"/>
      <c r="AG296" s="77">
        <f t="shared" si="52"/>
        <v>0</v>
      </c>
      <c r="AH296" s="3"/>
      <c r="AI296" s="10"/>
    </row>
    <row r="297" spans="1:35" x14ac:dyDescent="0.35">
      <c r="A297" s="81"/>
      <c r="B297" s="82" t="s">
        <v>96</v>
      </c>
      <c r="C297" s="1">
        <f>SUM(C292:C296)</f>
        <v>0</v>
      </c>
      <c r="D297" s="83">
        <f t="shared" ref="D297:AD297" si="53">SUM(D292:D296)</f>
        <v>0</v>
      </c>
      <c r="E297" s="1">
        <f t="shared" si="53"/>
        <v>0</v>
      </c>
      <c r="F297" s="83">
        <f t="shared" si="53"/>
        <v>0</v>
      </c>
      <c r="G297" s="1">
        <f t="shared" si="53"/>
        <v>0</v>
      </c>
      <c r="H297" s="83">
        <f t="shared" si="53"/>
        <v>0</v>
      </c>
      <c r="I297" s="1">
        <f>SUM(I292:I296)</f>
        <v>0</v>
      </c>
      <c r="J297" s="83">
        <f>SUM(J292:J296)</f>
        <v>0</v>
      </c>
      <c r="K297" s="1">
        <f>SUM(K292:K296)</f>
        <v>0</v>
      </c>
      <c r="L297" s="83">
        <f>SUM(L292:L296)</f>
        <v>0</v>
      </c>
      <c r="M297" s="1">
        <f t="shared" si="53"/>
        <v>0</v>
      </c>
      <c r="N297" s="83">
        <f t="shared" si="53"/>
        <v>0</v>
      </c>
      <c r="O297" s="1">
        <f t="shared" si="53"/>
        <v>0</v>
      </c>
      <c r="P297" s="83">
        <f t="shared" si="53"/>
        <v>0</v>
      </c>
      <c r="Q297" s="1">
        <f>SUM(Q292:Q296)</f>
        <v>0</v>
      </c>
      <c r="R297" s="83">
        <f>SUM(R292:R296)</f>
        <v>0</v>
      </c>
      <c r="S297" s="1">
        <f>SUM(S292:S296)</f>
        <v>0</v>
      </c>
      <c r="T297" s="83">
        <f>SUM(T292:T296)</f>
        <v>0</v>
      </c>
      <c r="U297" s="1">
        <f t="shared" si="53"/>
        <v>0</v>
      </c>
      <c r="V297" s="83">
        <f t="shared" si="53"/>
        <v>0</v>
      </c>
      <c r="W297" s="1">
        <f t="shared" si="53"/>
        <v>0</v>
      </c>
      <c r="X297" s="83">
        <f t="shared" si="53"/>
        <v>0</v>
      </c>
      <c r="Y297" s="1">
        <f t="shared" si="53"/>
        <v>0</v>
      </c>
      <c r="Z297" s="83">
        <f t="shared" si="53"/>
        <v>0</v>
      </c>
      <c r="AA297" s="1">
        <f t="shared" si="53"/>
        <v>0</v>
      </c>
      <c r="AB297" s="83">
        <f t="shared" si="53"/>
        <v>0</v>
      </c>
      <c r="AC297" s="1">
        <f t="shared" si="53"/>
        <v>0</v>
      </c>
      <c r="AD297" s="83">
        <f t="shared" si="53"/>
        <v>0</v>
      </c>
      <c r="AE297" s="84"/>
      <c r="AF297" s="36"/>
      <c r="AG297" s="77">
        <f t="shared" si="52"/>
        <v>0</v>
      </c>
      <c r="AH297" s="85"/>
      <c r="AI297" s="86"/>
    </row>
    <row r="298" spans="1:35" x14ac:dyDescent="0.35">
      <c r="A298" s="81"/>
      <c r="B298" s="82"/>
      <c r="C298" s="89" t="s">
        <v>97</v>
      </c>
      <c r="D298" s="90">
        <f>D297+F297+H297+J297+L297+N297+P297+R297+T297+X297+Z297+AB297+AD297</f>
        <v>0</v>
      </c>
      <c r="E298" s="104" t="s">
        <v>3</v>
      </c>
      <c r="F298" s="104">
        <f>C297+E297+G297+I297+K297+M297+O297+Q297+S297+U297+W297+Y297+AA297+AC297</f>
        <v>0</v>
      </c>
      <c r="G298" s="36"/>
      <c r="H298" s="85"/>
      <c r="I298" s="36"/>
      <c r="J298" s="85"/>
      <c r="K298" s="36"/>
      <c r="L298" s="85"/>
      <c r="M298" s="36"/>
      <c r="N298" s="85"/>
      <c r="O298" s="36"/>
      <c r="P298" s="85"/>
      <c r="Q298" s="36"/>
      <c r="R298" s="85"/>
      <c r="S298" s="36"/>
      <c r="T298" s="85"/>
      <c r="U298" s="36"/>
      <c r="V298" s="85"/>
      <c r="W298" s="36"/>
      <c r="X298" s="85"/>
      <c r="Y298" s="36"/>
      <c r="Z298" s="85"/>
      <c r="AA298" s="36"/>
      <c r="AB298" s="85"/>
      <c r="AC298" s="36"/>
      <c r="AD298" s="85"/>
      <c r="AE298" s="84"/>
      <c r="AF298" s="36"/>
      <c r="AG298" s="77"/>
      <c r="AH298" s="85"/>
      <c r="AI298" s="96"/>
    </row>
    <row r="299" spans="1:35" s="97" customFormat="1" x14ac:dyDescent="0.35">
      <c r="A299" s="87"/>
      <c r="B299" s="88"/>
      <c r="C299" s="93"/>
      <c r="D299" s="94"/>
      <c r="E299" s="93"/>
      <c r="F299" s="94"/>
      <c r="G299" s="93"/>
      <c r="H299" s="94"/>
      <c r="I299" s="93"/>
      <c r="J299" s="94"/>
      <c r="K299" s="93"/>
      <c r="L299" s="94"/>
      <c r="M299" s="93"/>
      <c r="N299" s="94"/>
      <c r="O299" s="93"/>
      <c r="P299" s="94"/>
      <c r="Q299" s="93"/>
      <c r="R299" s="94"/>
      <c r="S299" s="93"/>
      <c r="T299" s="94"/>
      <c r="U299" s="93"/>
      <c r="V299" s="94"/>
      <c r="W299" s="93"/>
      <c r="X299" s="94"/>
      <c r="Y299" s="93"/>
      <c r="Z299" s="94"/>
      <c r="AA299" s="93"/>
      <c r="AB299" s="94"/>
      <c r="AC299" s="93"/>
      <c r="AD299" s="94"/>
      <c r="AE299" s="95"/>
      <c r="AF299" s="93"/>
      <c r="AG299" s="77"/>
      <c r="AH299" s="94"/>
      <c r="AI299" s="114"/>
    </row>
    <row r="300" spans="1:35" s="67" customFormat="1" x14ac:dyDescent="0.35">
      <c r="A300" s="75">
        <v>5.7</v>
      </c>
      <c r="B300" s="78" t="s">
        <v>33</v>
      </c>
      <c r="C300" s="4"/>
      <c r="D300" s="5"/>
      <c r="E300" s="4"/>
      <c r="F300" s="5"/>
      <c r="G300" s="4"/>
      <c r="H300" s="5"/>
      <c r="I300" s="4"/>
      <c r="J300" s="5"/>
      <c r="K300" s="4"/>
      <c r="L300" s="5"/>
      <c r="M300" s="4"/>
      <c r="N300" s="5"/>
      <c r="O300" s="4"/>
      <c r="P300" s="5"/>
      <c r="Q300" s="4"/>
      <c r="R300" s="5"/>
      <c r="S300" s="4"/>
      <c r="T300" s="5"/>
      <c r="U300" s="4"/>
      <c r="V300" s="5"/>
      <c r="W300" s="4"/>
      <c r="X300" s="5"/>
      <c r="Y300" s="4"/>
      <c r="Z300" s="5"/>
      <c r="AA300" s="4"/>
      <c r="AB300" s="5"/>
      <c r="AC300" s="4"/>
      <c r="AD300" s="5"/>
      <c r="AE300" s="72"/>
      <c r="AF300" s="4"/>
      <c r="AG300" s="77"/>
      <c r="AH300" s="5"/>
      <c r="AI300" s="74"/>
    </row>
    <row r="301" spans="1:35" s="60" customFormat="1" ht="28.5" x14ac:dyDescent="0.35">
      <c r="A301" s="9"/>
      <c r="B301" s="112" t="s">
        <v>241</v>
      </c>
      <c r="C301" s="57"/>
      <c r="D301" s="58"/>
      <c r="E301" s="57"/>
      <c r="F301" s="58"/>
      <c r="G301" s="57"/>
      <c r="H301" s="58"/>
      <c r="I301" s="57"/>
      <c r="J301" s="58"/>
      <c r="K301" s="57"/>
      <c r="L301" s="58"/>
      <c r="M301" s="57"/>
      <c r="N301" s="58"/>
      <c r="O301" s="57"/>
      <c r="P301" s="58"/>
      <c r="Q301" s="57"/>
      <c r="R301" s="58"/>
      <c r="S301" s="57"/>
      <c r="T301" s="58"/>
      <c r="U301" s="57"/>
      <c r="V301" s="58"/>
      <c r="W301" s="57"/>
      <c r="X301" s="58"/>
      <c r="Y301" s="57"/>
      <c r="Z301" s="58"/>
      <c r="AA301" s="57"/>
      <c r="AB301" s="58"/>
      <c r="AC301" s="57"/>
      <c r="AD301" s="58"/>
      <c r="AE301" s="8"/>
      <c r="AF301" s="2"/>
      <c r="AG301" s="77">
        <f>SUM(C301:AD301)</f>
        <v>0</v>
      </c>
      <c r="AH301" s="3"/>
      <c r="AI301" s="10"/>
    </row>
    <row r="302" spans="1:35" s="60" customFormat="1" x14ac:dyDescent="0.35">
      <c r="A302" s="9"/>
      <c r="B302" s="79" t="s">
        <v>115</v>
      </c>
      <c r="C302" s="57"/>
      <c r="D302" s="58"/>
      <c r="E302" s="57"/>
      <c r="F302" s="58"/>
      <c r="G302" s="57"/>
      <c r="H302" s="58"/>
      <c r="I302" s="57"/>
      <c r="J302" s="58"/>
      <c r="K302" s="57"/>
      <c r="L302" s="58"/>
      <c r="M302" s="57"/>
      <c r="N302" s="58"/>
      <c r="O302" s="57"/>
      <c r="P302" s="58"/>
      <c r="Q302" s="57"/>
      <c r="R302" s="58"/>
      <c r="S302" s="57"/>
      <c r="T302" s="58"/>
      <c r="U302" s="57"/>
      <c r="V302" s="58"/>
      <c r="W302" s="57"/>
      <c r="X302" s="58"/>
      <c r="Y302" s="57"/>
      <c r="Z302" s="58"/>
      <c r="AA302" s="57"/>
      <c r="AB302" s="58"/>
      <c r="AC302" s="57"/>
      <c r="AD302" s="58"/>
      <c r="AE302" s="8"/>
      <c r="AF302" s="2"/>
      <c r="AG302" s="77">
        <f>SUM(C302:AD302)</f>
        <v>0</v>
      </c>
      <c r="AH302" s="3"/>
      <c r="AI302" s="10"/>
    </row>
    <row r="303" spans="1:35" s="60" customFormat="1" x14ac:dyDescent="0.35">
      <c r="A303" s="9"/>
      <c r="B303" s="79" t="s">
        <v>242</v>
      </c>
      <c r="C303" s="57"/>
      <c r="D303" s="58"/>
      <c r="E303" s="57"/>
      <c r="F303" s="58"/>
      <c r="G303" s="57"/>
      <c r="H303" s="58"/>
      <c r="I303" s="57"/>
      <c r="J303" s="58"/>
      <c r="K303" s="57"/>
      <c r="L303" s="58"/>
      <c r="M303" s="57"/>
      <c r="N303" s="58"/>
      <c r="O303" s="57"/>
      <c r="P303" s="58"/>
      <c r="Q303" s="57"/>
      <c r="R303" s="58"/>
      <c r="S303" s="57"/>
      <c r="T303" s="58"/>
      <c r="U303" s="57"/>
      <c r="V303" s="58"/>
      <c r="W303" s="57"/>
      <c r="X303" s="58"/>
      <c r="Y303" s="57"/>
      <c r="Z303" s="58"/>
      <c r="AA303" s="57"/>
      <c r="AB303" s="58"/>
      <c r="AC303" s="57"/>
      <c r="AD303" s="58"/>
      <c r="AE303" s="8"/>
      <c r="AF303" s="2"/>
      <c r="AG303" s="77">
        <f>SUM(C303:AD303)</f>
        <v>0</v>
      </c>
      <c r="AH303" s="3"/>
      <c r="AI303" s="10"/>
    </row>
    <row r="304" spans="1:35" s="60" customFormat="1" x14ac:dyDescent="0.35">
      <c r="A304" s="9"/>
      <c r="B304" s="79" t="s">
        <v>243</v>
      </c>
      <c r="C304" s="57"/>
      <c r="D304" s="58"/>
      <c r="E304" s="57"/>
      <c r="F304" s="58"/>
      <c r="G304" s="57"/>
      <c r="H304" s="58"/>
      <c r="I304" s="57"/>
      <c r="J304" s="58"/>
      <c r="K304" s="57"/>
      <c r="L304" s="58"/>
      <c r="M304" s="57"/>
      <c r="N304" s="58"/>
      <c r="O304" s="57"/>
      <c r="P304" s="58"/>
      <c r="Q304" s="57"/>
      <c r="R304" s="58"/>
      <c r="S304" s="57"/>
      <c r="T304" s="58"/>
      <c r="U304" s="57"/>
      <c r="V304" s="58"/>
      <c r="W304" s="57"/>
      <c r="X304" s="58"/>
      <c r="Y304" s="57"/>
      <c r="Z304" s="58"/>
      <c r="AA304" s="57"/>
      <c r="AB304" s="58"/>
      <c r="AC304" s="57"/>
      <c r="AD304" s="58"/>
      <c r="AE304" s="8"/>
      <c r="AF304" s="2"/>
      <c r="AG304" s="77">
        <f>SUM(C304:AD304)</f>
        <v>0</v>
      </c>
      <c r="AH304" s="3"/>
      <c r="AI304" s="10"/>
    </row>
    <row r="305" spans="1:38" x14ac:dyDescent="0.35">
      <c r="A305" s="81"/>
      <c r="B305" s="82" t="s">
        <v>96</v>
      </c>
      <c r="C305" s="1">
        <f>SUM(C301:C304)</f>
        <v>0</v>
      </c>
      <c r="D305" s="83">
        <f t="shared" ref="D305:AD305" si="54">SUM(D301:D304)</f>
        <v>0</v>
      </c>
      <c r="E305" s="1">
        <f t="shared" si="54"/>
        <v>0</v>
      </c>
      <c r="F305" s="83">
        <f t="shared" si="54"/>
        <v>0</v>
      </c>
      <c r="G305" s="1">
        <f t="shared" si="54"/>
        <v>0</v>
      </c>
      <c r="H305" s="83">
        <f t="shared" si="54"/>
        <v>0</v>
      </c>
      <c r="I305" s="1">
        <f>SUM(I301:I304)</f>
        <v>0</v>
      </c>
      <c r="J305" s="83">
        <f>SUM(J301:J304)</f>
        <v>0</v>
      </c>
      <c r="K305" s="1">
        <f>SUM(K301:K304)</f>
        <v>0</v>
      </c>
      <c r="L305" s="83">
        <f>SUM(L301:L304)</f>
        <v>0</v>
      </c>
      <c r="M305" s="1">
        <f t="shared" si="54"/>
        <v>0</v>
      </c>
      <c r="N305" s="83">
        <f t="shared" si="54"/>
        <v>0</v>
      </c>
      <c r="O305" s="1">
        <f t="shared" si="54"/>
        <v>0</v>
      </c>
      <c r="P305" s="83">
        <f t="shared" si="54"/>
        <v>0</v>
      </c>
      <c r="Q305" s="1">
        <f>SUM(Q301:Q304)</f>
        <v>0</v>
      </c>
      <c r="R305" s="83">
        <f>SUM(R301:R304)</f>
        <v>0</v>
      </c>
      <c r="S305" s="1">
        <f>SUM(S301:S304)</f>
        <v>0</v>
      </c>
      <c r="T305" s="83">
        <f>SUM(T301:T304)</f>
        <v>0</v>
      </c>
      <c r="U305" s="1">
        <f t="shared" si="54"/>
        <v>0</v>
      </c>
      <c r="V305" s="83">
        <f t="shared" si="54"/>
        <v>0</v>
      </c>
      <c r="W305" s="1">
        <f t="shared" si="54"/>
        <v>0</v>
      </c>
      <c r="X305" s="83">
        <f t="shared" si="54"/>
        <v>0</v>
      </c>
      <c r="Y305" s="1">
        <f t="shared" si="54"/>
        <v>0</v>
      </c>
      <c r="Z305" s="83">
        <f t="shared" si="54"/>
        <v>0</v>
      </c>
      <c r="AA305" s="1">
        <f t="shared" si="54"/>
        <v>0</v>
      </c>
      <c r="AB305" s="83">
        <f t="shared" si="54"/>
        <v>0</v>
      </c>
      <c r="AC305" s="1">
        <f t="shared" si="54"/>
        <v>0</v>
      </c>
      <c r="AD305" s="83">
        <f t="shared" si="54"/>
        <v>0</v>
      </c>
      <c r="AE305" s="84"/>
      <c r="AF305" s="36"/>
      <c r="AG305" s="77">
        <f>SUM(C305:AD305)</f>
        <v>0</v>
      </c>
      <c r="AH305" s="85"/>
      <c r="AI305" s="86"/>
    </row>
    <row r="306" spans="1:38" x14ac:dyDescent="0.35">
      <c r="A306" s="81"/>
      <c r="B306" s="82"/>
      <c r="C306" s="89" t="s">
        <v>97</v>
      </c>
      <c r="D306" s="90">
        <f>D305+F305+H305+J305+L305+N305+P305+R305+T305+X305+Z305+AB305+AD305</f>
        <v>0</v>
      </c>
      <c r="E306" s="104" t="s">
        <v>3</v>
      </c>
      <c r="F306" s="104">
        <f>C305+E305+G305+I305+K305+M305+O305+Q305+S305+U305+W305+Y305+AA305+AC305</f>
        <v>0</v>
      </c>
      <c r="G306" s="36"/>
      <c r="H306" s="85"/>
      <c r="I306" s="36"/>
      <c r="J306" s="85"/>
      <c r="K306" s="36"/>
      <c r="L306" s="85"/>
      <c r="M306" s="36"/>
      <c r="N306" s="85"/>
      <c r="O306" s="36"/>
      <c r="P306" s="85"/>
      <c r="Q306" s="36"/>
      <c r="R306" s="85"/>
      <c r="S306" s="36"/>
      <c r="T306" s="85"/>
      <c r="U306" s="36"/>
      <c r="V306" s="85"/>
      <c r="W306" s="36"/>
      <c r="X306" s="85"/>
      <c r="Y306" s="36"/>
      <c r="Z306" s="85"/>
      <c r="AA306" s="36"/>
      <c r="AB306" s="85"/>
      <c r="AC306" s="36"/>
      <c r="AD306" s="85"/>
      <c r="AE306" s="84"/>
      <c r="AF306" s="36"/>
      <c r="AG306" s="77"/>
      <c r="AH306" s="85"/>
      <c r="AI306" s="96"/>
    </row>
    <row r="307" spans="1:38" s="97" customFormat="1" x14ac:dyDescent="0.35">
      <c r="A307" s="87"/>
      <c r="B307" s="88"/>
      <c r="C307" s="93"/>
      <c r="D307" s="94"/>
      <c r="E307" s="93"/>
      <c r="F307" s="94"/>
      <c r="G307" s="93"/>
      <c r="H307" s="94"/>
      <c r="I307" s="93"/>
      <c r="J307" s="94"/>
      <c r="K307" s="93"/>
      <c r="L307" s="94"/>
      <c r="M307" s="93"/>
      <c r="N307" s="94"/>
      <c r="O307" s="93"/>
      <c r="P307" s="94"/>
      <c r="Q307" s="93"/>
      <c r="R307" s="94"/>
      <c r="S307" s="93"/>
      <c r="T307" s="94"/>
      <c r="U307" s="93"/>
      <c r="V307" s="94"/>
      <c r="W307" s="93"/>
      <c r="X307" s="94"/>
      <c r="Y307" s="93"/>
      <c r="Z307" s="94"/>
      <c r="AA307" s="93"/>
      <c r="AB307" s="94"/>
      <c r="AC307" s="93"/>
      <c r="AD307" s="94"/>
      <c r="AE307" s="95"/>
      <c r="AF307" s="93"/>
      <c r="AG307" s="77"/>
      <c r="AH307" s="94"/>
      <c r="AI307" s="114"/>
    </row>
    <row r="308" spans="1:38" s="67" customFormat="1" x14ac:dyDescent="0.35">
      <c r="A308" s="75"/>
      <c r="B308" s="78"/>
      <c r="C308" s="4"/>
      <c r="D308" s="5"/>
      <c r="E308" s="4"/>
      <c r="F308" s="5"/>
      <c r="G308" s="4"/>
      <c r="H308" s="5"/>
      <c r="I308" s="4"/>
      <c r="J308" s="5"/>
      <c r="K308" s="4"/>
      <c r="L308" s="5"/>
      <c r="M308" s="4"/>
      <c r="N308" s="5"/>
      <c r="O308" s="4"/>
      <c r="P308" s="5"/>
      <c r="Q308" s="4"/>
      <c r="R308" s="5"/>
      <c r="S308" s="4"/>
      <c r="T308" s="5"/>
      <c r="U308" s="4"/>
      <c r="V308" s="5"/>
      <c r="W308" s="4"/>
      <c r="X308" s="5"/>
      <c r="Y308" s="4"/>
      <c r="Z308" s="5"/>
      <c r="AA308" s="4"/>
      <c r="AB308" s="5"/>
      <c r="AC308" s="4"/>
      <c r="AD308" s="5"/>
      <c r="AE308" s="72"/>
      <c r="AF308" s="4"/>
      <c r="AG308" s="77"/>
      <c r="AH308" s="5"/>
      <c r="AI308" s="74"/>
    </row>
    <row r="309" spans="1:38" s="60" customFormat="1" x14ac:dyDescent="0.35">
      <c r="A309" s="9"/>
      <c r="B309" s="79"/>
      <c r="C309" s="57"/>
      <c r="D309" s="58"/>
      <c r="E309" s="57"/>
      <c r="F309" s="58"/>
      <c r="G309" s="57"/>
      <c r="H309" s="58"/>
      <c r="I309" s="57"/>
      <c r="J309" s="58"/>
      <c r="K309" s="57"/>
      <c r="L309" s="58"/>
      <c r="M309" s="57"/>
      <c r="N309" s="58"/>
      <c r="O309" s="57"/>
      <c r="P309" s="58"/>
      <c r="Q309" s="57"/>
      <c r="R309" s="58"/>
      <c r="S309" s="57"/>
      <c r="T309" s="58"/>
      <c r="U309" s="57"/>
      <c r="V309" s="58"/>
      <c r="W309" s="57"/>
      <c r="X309" s="58"/>
      <c r="Y309" s="57"/>
      <c r="Z309" s="58"/>
      <c r="AA309" s="57"/>
      <c r="AB309" s="58"/>
      <c r="AC309" s="57"/>
      <c r="AD309" s="58"/>
      <c r="AE309" s="8"/>
      <c r="AF309" s="2"/>
      <c r="AG309" s="77">
        <f>SUM(C309:AD309)</f>
        <v>0</v>
      </c>
      <c r="AH309" s="3"/>
      <c r="AI309" s="10"/>
    </row>
    <row r="310" spans="1:38" s="60" customFormat="1" x14ac:dyDescent="0.35">
      <c r="A310" s="9"/>
      <c r="B310" s="79"/>
      <c r="C310" s="57"/>
      <c r="D310" s="58"/>
      <c r="E310" s="57"/>
      <c r="F310" s="58"/>
      <c r="G310" s="57"/>
      <c r="H310" s="58"/>
      <c r="I310" s="57"/>
      <c r="J310" s="58"/>
      <c r="K310" s="57"/>
      <c r="L310" s="58"/>
      <c r="M310" s="57"/>
      <c r="N310" s="58"/>
      <c r="O310" s="57"/>
      <c r="P310" s="58"/>
      <c r="Q310" s="57"/>
      <c r="R310" s="58"/>
      <c r="S310" s="57"/>
      <c r="T310" s="58"/>
      <c r="U310" s="57"/>
      <c r="V310" s="58"/>
      <c r="W310" s="57"/>
      <c r="X310" s="58"/>
      <c r="Y310" s="57"/>
      <c r="Z310" s="58"/>
      <c r="AA310" s="57"/>
      <c r="AB310" s="58"/>
      <c r="AC310" s="57"/>
      <c r="AD310" s="58"/>
      <c r="AE310" s="8"/>
      <c r="AF310" s="2"/>
      <c r="AG310" s="77">
        <f>SUM(C310:AD310)</f>
        <v>0</v>
      </c>
      <c r="AH310" s="3"/>
      <c r="AI310" s="10"/>
    </row>
    <row r="311" spans="1:38" s="60" customFormat="1" x14ac:dyDescent="0.35">
      <c r="A311" s="9"/>
      <c r="B311" s="79"/>
      <c r="C311" s="57"/>
      <c r="D311" s="58"/>
      <c r="E311" s="57"/>
      <c r="F311" s="58"/>
      <c r="G311" s="57"/>
      <c r="H311" s="58"/>
      <c r="I311" s="57"/>
      <c r="J311" s="58"/>
      <c r="K311" s="57"/>
      <c r="L311" s="58"/>
      <c r="M311" s="57"/>
      <c r="N311" s="58"/>
      <c r="O311" s="57"/>
      <c r="P311" s="58"/>
      <c r="Q311" s="57"/>
      <c r="R311" s="58"/>
      <c r="S311" s="57"/>
      <c r="T311" s="58"/>
      <c r="U311" s="57"/>
      <c r="V311" s="58"/>
      <c r="W311" s="57"/>
      <c r="X311" s="58"/>
      <c r="Y311" s="57"/>
      <c r="Z311" s="58"/>
      <c r="AA311" s="57"/>
      <c r="AB311" s="58"/>
      <c r="AC311" s="57"/>
      <c r="AD311" s="58"/>
      <c r="AE311" s="8"/>
      <c r="AF311" s="2"/>
      <c r="AG311" s="77">
        <f>SUM(C311:AD311)</f>
        <v>0</v>
      </c>
      <c r="AH311" s="3"/>
      <c r="AI311" s="10"/>
    </row>
    <row r="312" spans="1:38" s="60" customFormat="1" x14ac:dyDescent="0.35">
      <c r="A312" s="9"/>
      <c r="B312" s="80"/>
      <c r="C312" s="57"/>
      <c r="D312" s="58"/>
      <c r="E312" s="57"/>
      <c r="F312" s="58"/>
      <c r="G312" s="57"/>
      <c r="H312" s="58"/>
      <c r="I312" s="57"/>
      <c r="J312" s="58"/>
      <c r="K312" s="57"/>
      <c r="L312" s="58"/>
      <c r="M312" s="57"/>
      <c r="N312" s="58"/>
      <c r="O312" s="57"/>
      <c r="P312" s="58"/>
      <c r="Q312" s="57"/>
      <c r="R312" s="58"/>
      <c r="S312" s="57"/>
      <c r="T312" s="58"/>
      <c r="U312" s="57"/>
      <c r="V312" s="58"/>
      <c r="W312" s="57"/>
      <c r="X312" s="58"/>
      <c r="Y312" s="57"/>
      <c r="Z312" s="58"/>
      <c r="AA312" s="57"/>
      <c r="AB312" s="58"/>
      <c r="AC312" s="57"/>
      <c r="AD312" s="58"/>
      <c r="AE312" s="8"/>
      <c r="AF312" s="2"/>
      <c r="AG312" s="77">
        <f>SUM(C312:AD312)</f>
        <v>0</v>
      </c>
      <c r="AH312" s="3"/>
      <c r="AI312" s="10"/>
    </row>
    <row r="313" spans="1:38" x14ac:dyDescent="0.35">
      <c r="A313" s="81"/>
      <c r="B313" s="82" t="s">
        <v>96</v>
      </c>
      <c r="C313" s="1">
        <f>SUM(C309:C312)</f>
        <v>0</v>
      </c>
      <c r="D313" s="1">
        <f t="shared" ref="D313:AD313" si="55">SUM(D309:D312)</f>
        <v>0</v>
      </c>
      <c r="E313" s="1">
        <f t="shared" si="55"/>
        <v>0</v>
      </c>
      <c r="F313" s="1">
        <f t="shared" si="55"/>
        <v>0</v>
      </c>
      <c r="G313" s="1">
        <f t="shared" si="55"/>
        <v>0</v>
      </c>
      <c r="H313" s="1">
        <f t="shared" si="55"/>
        <v>0</v>
      </c>
      <c r="I313" s="1">
        <f t="shared" si="55"/>
        <v>0</v>
      </c>
      <c r="J313" s="1">
        <f t="shared" si="55"/>
        <v>0</v>
      </c>
      <c r="K313" s="1">
        <f t="shared" si="55"/>
        <v>0</v>
      </c>
      <c r="L313" s="1">
        <f t="shared" si="55"/>
        <v>0</v>
      </c>
      <c r="M313" s="1">
        <f t="shared" si="55"/>
        <v>0</v>
      </c>
      <c r="N313" s="1">
        <f t="shared" si="55"/>
        <v>0</v>
      </c>
      <c r="O313" s="1">
        <f t="shared" si="55"/>
        <v>0</v>
      </c>
      <c r="P313" s="1">
        <f t="shared" si="55"/>
        <v>0</v>
      </c>
      <c r="Q313" s="1">
        <f t="shared" si="55"/>
        <v>0</v>
      </c>
      <c r="R313" s="1">
        <f t="shared" si="55"/>
        <v>0</v>
      </c>
      <c r="S313" s="1">
        <f t="shared" si="55"/>
        <v>0</v>
      </c>
      <c r="T313" s="1">
        <f t="shared" si="55"/>
        <v>0</v>
      </c>
      <c r="U313" s="1">
        <f t="shared" si="55"/>
        <v>0</v>
      </c>
      <c r="V313" s="1">
        <f t="shared" si="55"/>
        <v>0</v>
      </c>
      <c r="W313" s="1">
        <f t="shared" si="55"/>
        <v>0</v>
      </c>
      <c r="X313" s="1">
        <f t="shared" si="55"/>
        <v>0</v>
      </c>
      <c r="Y313" s="1">
        <f t="shared" si="55"/>
        <v>0</v>
      </c>
      <c r="Z313" s="1">
        <f t="shared" si="55"/>
        <v>0</v>
      </c>
      <c r="AA313" s="1">
        <f t="shared" si="55"/>
        <v>0</v>
      </c>
      <c r="AB313" s="1">
        <f t="shared" si="55"/>
        <v>0</v>
      </c>
      <c r="AC313" s="1">
        <f t="shared" si="55"/>
        <v>0</v>
      </c>
      <c r="AD313" s="1">
        <f t="shared" si="55"/>
        <v>0</v>
      </c>
      <c r="AE313" s="84"/>
      <c r="AF313" s="36"/>
      <c r="AG313" s="77">
        <f>SUM(C313:AD313)</f>
        <v>0</v>
      </c>
      <c r="AH313" s="85"/>
      <c r="AI313" s="121">
        <f>AG251+AG261+AG273+AG281+AG288+AG297+AG305+AG313</f>
        <v>0</v>
      </c>
      <c r="AJ313" s="126">
        <f>+'Application by Block Classes 2'!AI320</f>
        <v>0</v>
      </c>
      <c r="AK313" s="102">
        <f>AI313+AJ313</f>
        <v>0</v>
      </c>
      <c r="AL313" s="103">
        <f>AK313/AK379</f>
        <v>0</v>
      </c>
    </row>
    <row r="314" spans="1:38" x14ac:dyDescent="0.35">
      <c r="A314" s="81"/>
      <c r="B314" s="82"/>
      <c r="C314" s="89" t="s">
        <v>97</v>
      </c>
      <c r="D314" s="90">
        <f>D313+F313+H313+J313+L313+N313+P313+R313+T313+X313+Z313+AB313+AD313</f>
        <v>0</v>
      </c>
      <c r="E314" s="104" t="s">
        <v>3</v>
      </c>
      <c r="F314" s="104">
        <f>C313+E313+G313+I313+K313+M313+O313+Q313+S313+U313+W313+Y313+AA313+AC313</f>
        <v>0</v>
      </c>
      <c r="G314" s="36"/>
      <c r="H314" s="85"/>
      <c r="I314" s="36"/>
      <c r="J314" s="85"/>
      <c r="K314" s="36"/>
      <c r="L314" s="85"/>
      <c r="M314" s="36"/>
      <c r="N314" s="85"/>
      <c r="O314" s="36"/>
      <c r="P314" s="85"/>
      <c r="Q314" s="36"/>
      <c r="R314" s="85"/>
      <c r="S314" s="36"/>
      <c r="T314" s="85"/>
      <c r="U314" s="36"/>
      <c r="V314" s="85"/>
      <c r="W314" s="36"/>
      <c r="X314" s="85"/>
      <c r="Y314" s="36"/>
      <c r="Z314" s="85"/>
      <c r="AA314" s="36"/>
      <c r="AB314" s="85"/>
      <c r="AC314" s="36"/>
      <c r="AD314" s="85"/>
      <c r="AE314" s="84"/>
      <c r="AF314" s="36"/>
      <c r="AG314" s="77"/>
      <c r="AH314" s="85"/>
      <c r="AI314" s="105">
        <f>AI313/AI379</f>
        <v>0</v>
      </c>
    </row>
    <row r="315" spans="1:38" s="67" customFormat="1" x14ac:dyDescent="0.35">
      <c r="A315" s="127"/>
      <c r="B315" s="128"/>
      <c r="C315" s="129"/>
      <c r="D315" s="130"/>
      <c r="E315" s="129"/>
      <c r="F315" s="130"/>
      <c r="G315" s="129"/>
      <c r="H315" s="130"/>
      <c r="I315" s="129"/>
      <c r="J315" s="130"/>
      <c r="K315" s="129"/>
      <c r="L315" s="130"/>
      <c r="M315" s="129"/>
      <c r="N315" s="130"/>
      <c r="O315" s="129"/>
      <c r="P315" s="130"/>
      <c r="Q315" s="129"/>
      <c r="R315" s="130"/>
      <c r="S315" s="129"/>
      <c r="T315" s="130"/>
      <c r="U315" s="129"/>
      <c r="V315" s="130"/>
      <c r="W315" s="129"/>
      <c r="X315" s="130"/>
      <c r="Y315" s="129"/>
      <c r="Z315" s="130"/>
      <c r="AA315" s="129"/>
      <c r="AB315" s="130"/>
      <c r="AC315" s="129"/>
      <c r="AD315" s="130"/>
      <c r="AE315" s="131"/>
      <c r="AF315" s="129"/>
      <c r="AG315" s="77"/>
      <c r="AH315" s="130"/>
      <c r="AI315" s="132"/>
    </row>
    <row r="316" spans="1:38" s="67" customFormat="1" x14ac:dyDescent="0.35">
      <c r="A316" s="75" t="s">
        <v>55</v>
      </c>
      <c r="B316" s="76" t="s">
        <v>244</v>
      </c>
      <c r="C316" s="4"/>
      <c r="D316" s="5"/>
      <c r="E316" s="4"/>
      <c r="F316" s="5"/>
      <c r="G316" s="4"/>
      <c r="H316" s="5"/>
      <c r="I316" s="4"/>
      <c r="J316" s="5"/>
      <c r="K316" s="4"/>
      <c r="L316" s="5"/>
      <c r="M316" s="4"/>
      <c r="N316" s="5"/>
      <c r="O316" s="4"/>
      <c r="P316" s="5"/>
      <c r="Q316" s="4"/>
      <c r="R316" s="5"/>
      <c r="S316" s="4"/>
      <c r="T316" s="5"/>
      <c r="U316" s="4"/>
      <c r="V316" s="5"/>
      <c r="W316" s="4"/>
      <c r="X316" s="5"/>
      <c r="Y316" s="4"/>
      <c r="Z316" s="5"/>
      <c r="AA316" s="4"/>
      <c r="AB316" s="5"/>
      <c r="AC316" s="4"/>
      <c r="AD316" s="5"/>
      <c r="AE316" s="72"/>
      <c r="AF316" s="4"/>
      <c r="AG316" s="77"/>
      <c r="AH316" s="5"/>
      <c r="AI316" s="74"/>
    </row>
    <row r="317" spans="1:38" s="67" customFormat="1" x14ac:dyDescent="0.35">
      <c r="A317" s="75">
        <v>6.1</v>
      </c>
      <c r="B317" s="78" t="s">
        <v>22</v>
      </c>
      <c r="C317" s="4"/>
      <c r="D317" s="5"/>
      <c r="E317" s="4"/>
      <c r="F317" s="5"/>
      <c r="G317" s="4"/>
      <c r="H317" s="5"/>
      <c r="I317" s="4"/>
      <c r="J317" s="5"/>
      <c r="K317" s="4"/>
      <c r="L317" s="5"/>
      <c r="M317" s="4"/>
      <c r="N317" s="5"/>
      <c r="O317" s="4"/>
      <c r="P317" s="5"/>
      <c r="Q317" s="4"/>
      <c r="R317" s="5"/>
      <c r="S317" s="4"/>
      <c r="T317" s="5"/>
      <c r="U317" s="4"/>
      <c r="V317" s="5"/>
      <c r="W317" s="4"/>
      <c r="X317" s="5"/>
      <c r="Y317" s="4"/>
      <c r="Z317" s="5"/>
      <c r="AA317" s="4"/>
      <c r="AB317" s="5"/>
      <c r="AC317" s="4"/>
      <c r="AD317" s="5"/>
      <c r="AE317" s="72"/>
      <c r="AF317" s="4"/>
      <c r="AG317" s="77"/>
      <c r="AH317" s="5"/>
      <c r="AI317" s="74"/>
    </row>
    <row r="318" spans="1:38" s="60" customFormat="1" x14ac:dyDescent="0.35">
      <c r="A318" s="9"/>
      <c r="B318" s="79" t="s">
        <v>245</v>
      </c>
      <c r="C318" s="57"/>
      <c r="D318" s="58"/>
      <c r="E318" s="57"/>
      <c r="F318" s="58"/>
      <c r="G318" s="57"/>
      <c r="H318" s="58"/>
      <c r="I318" s="57"/>
      <c r="J318" s="58"/>
      <c r="K318" s="57"/>
      <c r="L318" s="58"/>
      <c r="M318" s="57"/>
      <c r="N318" s="58"/>
      <c r="O318" s="57"/>
      <c r="P318" s="58"/>
      <c r="Q318" s="57"/>
      <c r="R318" s="58"/>
      <c r="S318" s="57"/>
      <c r="T318" s="58"/>
      <c r="U318" s="57"/>
      <c r="V318" s="58"/>
      <c r="W318" s="57"/>
      <c r="X318" s="58"/>
      <c r="Y318" s="57"/>
      <c r="Z318" s="58"/>
      <c r="AA318" s="57"/>
      <c r="AB318" s="58"/>
      <c r="AC318" s="57"/>
      <c r="AD318" s="58"/>
      <c r="AE318" s="8"/>
      <c r="AF318" s="2"/>
      <c r="AG318" s="77">
        <f t="shared" ref="AG318:AG323" si="56">SUM(C318:AD318)</f>
        <v>0</v>
      </c>
      <c r="AH318" s="3"/>
      <c r="AI318" s="10"/>
    </row>
    <row r="319" spans="1:38" s="60" customFormat="1" x14ac:dyDescent="0.35">
      <c r="A319" s="9"/>
      <c r="B319" s="79" t="s">
        <v>246</v>
      </c>
      <c r="C319" s="57"/>
      <c r="D319" s="58"/>
      <c r="E319" s="57"/>
      <c r="F319" s="58"/>
      <c r="G319" s="57"/>
      <c r="H319" s="58"/>
      <c r="I319" s="57"/>
      <c r="J319" s="58"/>
      <c r="K319" s="57"/>
      <c r="L319" s="58"/>
      <c r="M319" s="57"/>
      <c r="N319" s="58"/>
      <c r="O319" s="57"/>
      <c r="P319" s="58"/>
      <c r="Q319" s="57"/>
      <c r="R319" s="58"/>
      <c r="S319" s="57"/>
      <c r="T319" s="58"/>
      <c r="U319" s="57"/>
      <c r="V319" s="58"/>
      <c r="W319" s="57"/>
      <c r="X319" s="58"/>
      <c r="Y319" s="57"/>
      <c r="Z319" s="58"/>
      <c r="AA319" s="57"/>
      <c r="AB319" s="58"/>
      <c r="AC319" s="57"/>
      <c r="AD319" s="58"/>
      <c r="AE319" s="8"/>
      <c r="AF319" s="2"/>
      <c r="AG319" s="77">
        <f t="shared" si="56"/>
        <v>0</v>
      </c>
      <c r="AH319" s="3"/>
      <c r="AI319" s="10"/>
    </row>
    <row r="320" spans="1:38" s="60" customFormat="1" x14ac:dyDescent="0.35">
      <c r="A320" s="9"/>
      <c r="B320" s="79" t="s">
        <v>247</v>
      </c>
      <c r="C320" s="57"/>
      <c r="D320" s="58"/>
      <c r="E320" s="57"/>
      <c r="F320" s="58"/>
      <c r="G320" s="57"/>
      <c r="H320" s="58"/>
      <c r="I320" s="57"/>
      <c r="J320" s="58"/>
      <c r="K320" s="57"/>
      <c r="L320" s="58"/>
      <c r="M320" s="57"/>
      <c r="N320" s="58"/>
      <c r="O320" s="57"/>
      <c r="P320" s="58"/>
      <c r="Q320" s="57"/>
      <c r="R320" s="58"/>
      <c r="S320" s="57"/>
      <c r="T320" s="58"/>
      <c r="U320" s="57"/>
      <c r="V320" s="58"/>
      <c r="W320" s="57"/>
      <c r="X320" s="58"/>
      <c r="Y320" s="57"/>
      <c r="Z320" s="58"/>
      <c r="AA320" s="57"/>
      <c r="AB320" s="58"/>
      <c r="AC320" s="57"/>
      <c r="AD320" s="58"/>
      <c r="AE320" s="8"/>
      <c r="AF320" s="2"/>
      <c r="AG320" s="77">
        <f t="shared" si="56"/>
        <v>0</v>
      </c>
      <c r="AH320" s="3"/>
      <c r="AI320" s="10"/>
    </row>
    <row r="321" spans="1:35" s="60" customFormat="1" x14ac:dyDescent="0.35">
      <c r="A321" s="9"/>
      <c r="B321" s="79" t="s">
        <v>248</v>
      </c>
      <c r="C321" s="57"/>
      <c r="D321" s="58"/>
      <c r="E321" s="57"/>
      <c r="F321" s="58"/>
      <c r="G321" s="57"/>
      <c r="H321" s="58"/>
      <c r="I321" s="57"/>
      <c r="J321" s="58"/>
      <c r="K321" s="57"/>
      <c r="L321" s="58"/>
      <c r="M321" s="57"/>
      <c r="N321" s="58"/>
      <c r="O321" s="57"/>
      <c r="P321" s="58"/>
      <c r="Q321" s="57"/>
      <c r="R321" s="58"/>
      <c r="S321" s="57"/>
      <c r="T321" s="58"/>
      <c r="U321" s="57"/>
      <c r="V321" s="58"/>
      <c r="W321" s="57"/>
      <c r="X321" s="58"/>
      <c r="Y321" s="57"/>
      <c r="Z321" s="58"/>
      <c r="AA321" s="57"/>
      <c r="AB321" s="58"/>
      <c r="AC321" s="57"/>
      <c r="AD321" s="58"/>
      <c r="AE321" s="8"/>
      <c r="AF321" s="2"/>
      <c r="AG321" s="77">
        <f t="shared" si="56"/>
        <v>0</v>
      </c>
      <c r="AH321" s="3"/>
      <c r="AI321" s="10"/>
    </row>
    <row r="322" spans="1:35" s="60" customFormat="1" x14ac:dyDescent="0.35">
      <c r="A322" s="9"/>
      <c r="B322" s="79" t="s">
        <v>249</v>
      </c>
      <c r="C322" s="57"/>
      <c r="D322" s="58"/>
      <c r="E322" s="57"/>
      <c r="F322" s="58"/>
      <c r="G322" s="57"/>
      <c r="H322" s="58"/>
      <c r="I322" s="57"/>
      <c r="J322" s="58"/>
      <c r="K322" s="57"/>
      <c r="L322" s="58"/>
      <c r="M322" s="57"/>
      <c r="N322" s="58"/>
      <c r="O322" s="57"/>
      <c r="P322" s="58"/>
      <c r="Q322" s="57"/>
      <c r="R322" s="58"/>
      <c r="S322" s="57"/>
      <c r="T322" s="58"/>
      <c r="U322" s="57"/>
      <c r="V322" s="58"/>
      <c r="W322" s="57"/>
      <c r="X322" s="58"/>
      <c r="Y322" s="57"/>
      <c r="Z322" s="58"/>
      <c r="AA322" s="57"/>
      <c r="AB322" s="58"/>
      <c r="AC322" s="57"/>
      <c r="AD322" s="58"/>
      <c r="AE322" s="8"/>
      <c r="AF322" s="2"/>
      <c r="AG322" s="77">
        <f t="shared" si="56"/>
        <v>0</v>
      </c>
      <c r="AH322" s="3"/>
      <c r="AI322" s="10"/>
    </row>
    <row r="323" spans="1:35" x14ac:dyDescent="0.35">
      <c r="A323" s="81"/>
      <c r="B323" s="82" t="s">
        <v>96</v>
      </c>
      <c r="C323" s="1">
        <f>SUM(C318:C322)</f>
        <v>0</v>
      </c>
      <c r="D323" s="83">
        <f t="shared" ref="D323:AD323" si="57">SUM(D318:D322)</f>
        <v>0</v>
      </c>
      <c r="E323" s="1">
        <f t="shared" si="57"/>
        <v>0</v>
      </c>
      <c r="F323" s="83">
        <f t="shared" si="57"/>
        <v>0</v>
      </c>
      <c r="G323" s="1">
        <f t="shared" si="57"/>
        <v>0</v>
      </c>
      <c r="H323" s="83">
        <f t="shared" si="57"/>
        <v>0</v>
      </c>
      <c r="I323" s="1">
        <f>SUM(I318:I322)</f>
        <v>0</v>
      </c>
      <c r="J323" s="83">
        <f>SUM(J318:J322)</f>
        <v>0</v>
      </c>
      <c r="K323" s="1">
        <f>SUM(K318:K322)</f>
        <v>0</v>
      </c>
      <c r="L323" s="83">
        <f>SUM(L318:L322)</f>
        <v>0</v>
      </c>
      <c r="M323" s="1">
        <f t="shared" si="57"/>
        <v>0</v>
      </c>
      <c r="N323" s="83">
        <f t="shared" si="57"/>
        <v>0</v>
      </c>
      <c r="O323" s="1">
        <f t="shared" si="57"/>
        <v>0</v>
      </c>
      <c r="P323" s="83">
        <f t="shared" si="57"/>
        <v>0</v>
      </c>
      <c r="Q323" s="1">
        <f>SUM(Q318:Q322)</f>
        <v>0</v>
      </c>
      <c r="R323" s="83">
        <f>SUM(R318:R322)</f>
        <v>0</v>
      </c>
      <c r="S323" s="1">
        <f>SUM(S318:S322)</f>
        <v>0</v>
      </c>
      <c r="T323" s="83">
        <f>SUM(T318:T322)</f>
        <v>0</v>
      </c>
      <c r="U323" s="1">
        <f t="shared" si="57"/>
        <v>0</v>
      </c>
      <c r="V323" s="83">
        <f t="shared" si="57"/>
        <v>0</v>
      </c>
      <c r="W323" s="1">
        <f t="shared" si="57"/>
        <v>0</v>
      </c>
      <c r="X323" s="83">
        <f t="shared" si="57"/>
        <v>0</v>
      </c>
      <c r="Y323" s="1">
        <f t="shared" si="57"/>
        <v>0</v>
      </c>
      <c r="Z323" s="83">
        <f t="shared" si="57"/>
        <v>0</v>
      </c>
      <c r="AA323" s="1">
        <f t="shared" si="57"/>
        <v>0</v>
      </c>
      <c r="AB323" s="83">
        <f t="shared" si="57"/>
        <v>0</v>
      </c>
      <c r="AC323" s="1">
        <f t="shared" si="57"/>
        <v>0</v>
      </c>
      <c r="AD323" s="83">
        <f t="shared" si="57"/>
        <v>0</v>
      </c>
      <c r="AE323" s="84"/>
      <c r="AF323" s="36"/>
      <c r="AG323" s="77">
        <f t="shared" si="56"/>
        <v>0</v>
      </c>
      <c r="AH323" s="85"/>
      <c r="AI323" s="86"/>
    </row>
    <row r="324" spans="1:35" x14ac:dyDescent="0.35">
      <c r="A324" s="81"/>
      <c r="B324" s="82"/>
      <c r="C324" s="89" t="s">
        <v>97</v>
      </c>
      <c r="D324" s="90">
        <f>D323+F323+H323+J323+L323+N323+P323+R323+T323+X323+Z323+AB323+AD323</f>
        <v>0</v>
      </c>
      <c r="E324" s="104" t="s">
        <v>3</v>
      </c>
      <c r="F324" s="104">
        <f>C323+E323+G323+I323+K323+M323+O323+Q323+S323+U323+W323+Y323+AA323+AC323</f>
        <v>0</v>
      </c>
      <c r="G324" s="36"/>
      <c r="H324" s="85"/>
      <c r="I324" s="36"/>
      <c r="J324" s="85"/>
      <c r="K324" s="36"/>
      <c r="L324" s="85"/>
      <c r="M324" s="36"/>
      <c r="N324" s="85"/>
      <c r="O324" s="36"/>
      <c r="P324" s="85"/>
      <c r="Q324" s="36"/>
      <c r="R324" s="85"/>
      <c r="S324" s="36"/>
      <c r="T324" s="85"/>
      <c r="U324" s="36"/>
      <c r="V324" s="85"/>
      <c r="W324" s="36"/>
      <c r="X324" s="85"/>
      <c r="Y324" s="36"/>
      <c r="Z324" s="85"/>
      <c r="AA324" s="36"/>
      <c r="AB324" s="85"/>
      <c r="AC324" s="36"/>
      <c r="AD324" s="85"/>
      <c r="AE324" s="84"/>
      <c r="AF324" s="36"/>
      <c r="AG324" s="77"/>
      <c r="AH324" s="85"/>
      <c r="AI324" s="96"/>
    </row>
    <row r="325" spans="1:35" s="97" customFormat="1" x14ac:dyDescent="0.35">
      <c r="A325" s="87"/>
      <c r="B325" s="88"/>
      <c r="C325" s="93"/>
      <c r="D325" s="94"/>
      <c r="E325" s="93"/>
      <c r="F325" s="94"/>
      <c r="G325" s="93"/>
      <c r="H325" s="94"/>
      <c r="I325" s="93"/>
      <c r="J325" s="94"/>
      <c r="K325" s="93"/>
      <c r="L325" s="94"/>
      <c r="M325" s="93"/>
      <c r="N325" s="94"/>
      <c r="O325" s="93"/>
      <c r="P325" s="94"/>
      <c r="Q325" s="93"/>
      <c r="R325" s="94"/>
      <c r="S325" s="93"/>
      <c r="T325" s="94"/>
      <c r="U325" s="93"/>
      <c r="V325" s="94"/>
      <c r="W325" s="93"/>
      <c r="X325" s="94"/>
      <c r="Y325" s="93"/>
      <c r="Z325" s="94"/>
      <c r="AA325" s="93"/>
      <c r="AB325" s="94"/>
      <c r="AC325" s="93"/>
      <c r="AD325" s="94"/>
      <c r="AE325" s="95"/>
      <c r="AF325" s="93"/>
      <c r="AG325" s="77"/>
      <c r="AH325" s="94"/>
      <c r="AI325" s="114"/>
    </row>
    <row r="326" spans="1:35" s="67" customFormat="1" x14ac:dyDescent="0.35">
      <c r="A326" s="75">
        <v>6.2</v>
      </c>
      <c r="B326" s="78" t="s">
        <v>57</v>
      </c>
      <c r="C326" s="4"/>
      <c r="D326" s="5"/>
      <c r="E326" s="4"/>
      <c r="F326" s="5"/>
      <c r="G326" s="4"/>
      <c r="H326" s="5"/>
      <c r="I326" s="4"/>
      <c r="J326" s="5"/>
      <c r="K326" s="4"/>
      <c r="L326" s="5"/>
      <c r="M326" s="4"/>
      <c r="N326" s="5"/>
      <c r="O326" s="4"/>
      <c r="P326" s="5"/>
      <c r="Q326" s="4"/>
      <c r="R326" s="5"/>
      <c r="S326" s="4"/>
      <c r="T326" s="5"/>
      <c r="U326" s="4"/>
      <c r="V326" s="5"/>
      <c r="W326" s="4"/>
      <c r="X326" s="5"/>
      <c r="Y326" s="4"/>
      <c r="Z326" s="5"/>
      <c r="AA326" s="4"/>
      <c r="AB326" s="5"/>
      <c r="AC326" s="4"/>
      <c r="AD326" s="5"/>
      <c r="AE326" s="72"/>
      <c r="AF326" s="4"/>
      <c r="AG326" s="77"/>
      <c r="AH326" s="5"/>
      <c r="AI326" s="74"/>
    </row>
    <row r="327" spans="1:35" s="60" customFormat="1" x14ac:dyDescent="0.35">
      <c r="A327" s="9"/>
      <c r="B327" s="79" t="s">
        <v>250</v>
      </c>
      <c r="C327" s="57"/>
      <c r="D327" s="58"/>
      <c r="E327" s="57"/>
      <c r="F327" s="58"/>
      <c r="G327" s="57"/>
      <c r="H327" s="58"/>
      <c r="I327" s="57"/>
      <c r="J327" s="58"/>
      <c r="K327" s="57"/>
      <c r="L327" s="58"/>
      <c r="M327" s="57"/>
      <c r="N327" s="58"/>
      <c r="O327" s="57"/>
      <c r="P327" s="58"/>
      <c r="Q327" s="57"/>
      <c r="R327" s="58"/>
      <c r="S327" s="57"/>
      <c r="T327" s="58"/>
      <c r="U327" s="57"/>
      <c r="V327" s="58"/>
      <c r="W327" s="57"/>
      <c r="X327" s="58"/>
      <c r="Y327" s="57"/>
      <c r="Z327" s="58"/>
      <c r="AA327" s="57"/>
      <c r="AB327" s="58"/>
      <c r="AC327" s="57"/>
      <c r="AD327" s="58"/>
      <c r="AE327" s="8"/>
      <c r="AF327" s="2"/>
      <c r="AG327" s="77">
        <f>SUM(C327:AD327)</f>
        <v>0</v>
      </c>
      <c r="AH327" s="3"/>
      <c r="AI327" s="10"/>
    </row>
    <row r="328" spans="1:35" s="60" customFormat="1" x14ac:dyDescent="0.35">
      <c r="A328" s="9"/>
      <c r="B328" s="79" t="s">
        <v>251</v>
      </c>
      <c r="C328" s="57"/>
      <c r="D328" s="58"/>
      <c r="E328" s="57"/>
      <c r="F328" s="58"/>
      <c r="G328" s="57"/>
      <c r="H328" s="58"/>
      <c r="I328" s="57"/>
      <c r="J328" s="58"/>
      <c r="K328" s="57"/>
      <c r="L328" s="58"/>
      <c r="M328" s="57"/>
      <c r="N328" s="58"/>
      <c r="O328" s="57"/>
      <c r="P328" s="58"/>
      <c r="Q328" s="57"/>
      <c r="R328" s="58"/>
      <c r="S328" s="57"/>
      <c r="T328" s="58"/>
      <c r="U328" s="57"/>
      <c r="V328" s="58"/>
      <c r="W328" s="57"/>
      <c r="X328" s="58"/>
      <c r="Y328" s="57"/>
      <c r="Z328" s="58"/>
      <c r="AA328" s="57"/>
      <c r="AB328" s="58"/>
      <c r="AC328" s="57"/>
      <c r="AD328" s="58"/>
      <c r="AE328" s="8"/>
      <c r="AF328" s="2"/>
      <c r="AG328" s="77">
        <f>SUM(C328:AD328)</f>
        <v>0</v>
      </c>
      <c r="AH328" s="3"/>
      <c r="AI328" s="10"/>
    </row>
    <row r="329" spans="1:35" s="60" customFormat="1" x14ac:dyDescent="0.35">
      <c r="A329" s="9"/>
      <c r="B329" s="79" t="s">
        <v>252</v>
      </c>
      <c r="C329" s="57"/>
      <c r="D329" s="58"/>
      <c r="E329" s="57"/>
      <c r="F329" s="58"/>
      <c r="G329" s="57"/>
      <c r="H329" s="58"/>
      <c r="I329" s="57"/>
      <c r="J329" s="58"/>
      <c r="K329" s="57"/>
      <c r="L329" s="58"/>
      <c r="M329" s="57"/>
      <c r="N329" s="58"/>
      <c r="O329" s="57"/>
      <c r="P329" s="58"/>
      <c r="Q329" s="57"/>
      <c r="R329" s="58"/>
      <c r="S329" s="57"/>
      <c r="T329" s="58"/>
      <c r="U329" s="57"/>
      <c r="V329" s="58"/>
      <c r="W329" s="57"/>
      <c r="X329" s="58"/>
      <c r="Y329" s="57"/>
      <c r="Z329" s="58"/>
      <c r="AA329" s="57"/>
      <c r="AB329" s="58"/>
      <c r="AC329" s="57"/>
      <c r="AD329" s="58"/>
      <c r="AE329" s="8"/>
      <c r="AF329" s="2"/>
      <c r="AG329" s="77">
        <f>SUM(C329:AD329)</f>
        <v>0</v>
      </c>
      <c r="AH329" s="3"/>
      <c r="AI329" s="10"/>
    </row>
    <row r="330" spans="1:35" x14ac:dyDescent="0.35">
      <c r="A330" s="81"/>
      <c r="B330" s="82" t="s">
        <v>96</v>
      </c>
      <c r="C330" s="1">
        <f>SUM(C327:C329)</f>
        <v>0</v>
      </c>
      <c r="D330" s="83">
        <f t="shared" ref="D330:AD330" si="58">SUM(D327:D329)</f>
        <v>0</v>
      </c>
      <c r="E330" s="1">
        <f t="shared" si="58"/>
        <v>0</v>
      </c>
      <c r="F330" s="83">
        <f t="shared" si="58"/>
        <v>0</v>
      </c>
      <c r="G330" s="1">
        <f t="shared" si="58"/>
        <v>0</v>
      </c>
      <c r="H330" s="83">
        <f t="shared" si="58"/>
        <v>0</v>
      </c>
      <c r="I330" s="1">
        <f>SUM(I327:I329)</f>
        <v>0</v>
      </c>
      <c r="J330" s="83">
        <f>SUM(J327:J329)</f>
        <v>0</v>
      </c>
      <c r="K330" s="1">
        <f>SUM(K327:K329)</f>
        <v>0</v>
      </c>
      <c r="L330" s="83">
        <f>SUM(L327:L329)</f>
        <v>0</v>
      </c>
      <c r="M330" s="1">
        <f t="shared" si="58"/>
        <v>0</v>
      </c>
      <c r="N330" s="83">
        <f t="shared" si="58"/>
        <v>0</v>
      </c>
      <c r="O330" s="1">
        <f t="shared" si="58"/>
        <v>0</v>
      </c>
      <c r="P330" s="83">
        <f t="shared" si="58"/>
        <v>0</v>
      </c>
      <c r="Q330" s="1">
        <f>SUM(Q327:Q329)</f>
        <v>0</v>
      </c>
      <c r="R330" s="83">
        <f>SUM(R327:R329)</f>
        <v>0</v>
      </c>
      <c r="S330" s="1">
        <f>SUM(S327:S329)</f>
        <v>0</v>
      </c>
      <c r="T330" s="83">
        <f>SUM(T327:T329)</f>
        <v>0</v>
      </c>
      <c r="U330" s="1">
        <f t="shared" si="58"/>
        <v>0</v>
      </c>
      <c r="V330" s="83">
        <f t="shared" si="58"/>
        <v>0</v>
      </c>
      <c r="W330" s="1">
        <f t="shared" si="58"/>
        <v>0</v>
      </c>
      <c r="X330" s="83">
        <f t="shared" si="58"/>
        <v>0</v>
      </c>
      <c r="Y330" s="1">
        <f t="shared" si="58"/>
        <v>0</v>
      </c>
      <c r="Z330" s="83">
        <f t="shared" si="58"/>
        <v>0</v>
      </c>
      <c r="AA330" s="1">
        <f t="shared" si="58"/>
        <v>0</v>
      </c>
      <c r="AB330" s="83">
        <f t="shared" si="58"/>
        <v>0</v>
      </c>
      <c r="AC330" s="1">
        <f t="shared" si="58"/>
        <v>0</v>
      </c>
      <c r="AD330" s="83">
        <f t="shared" si="58"/>
        <v>0</v>
      </c>
      <c r="AE330" s="84"/>
      <c r="AF330" s="36"/>
      <c r="AG330" s="77">
        <f>SUM(C330:AD330)</f>
        <v>0</v>
      </c>
      <c r="AH330" s="85"/>
      <c r="AI330" s="86"/>
    </row>
    <row r="331" spans="1:35" x14ac:dyDescent="0.35">
      <c r="A331" s="81"/>
      <c r="B331" s="82"/>
      <c r="C331" s="89" t="s">
        <v>97</v>
      </c>
      <c r="D331" s="90">
        <f>D330+F330+H330+J330+L330+N330+P330+R330+T330+X330+Z330+AB330+AD330</f>
        <v>0</v>
      </c>
      <c r="E331" s="104" t="s">
        <v>3</v>
      </c>
      <c r="F331" s="104">
        <f>C330+E330+G330+I330+K330+M330+O330+Q330+S330+U330+W330+Y330+AA330+AC330</f>
        <v>0</v>
      </c>
      <c r="G331" s="36"/>
      <c r="H331" s="85"/>
      <c r="I331" s="36"/>
      <c r="J331" s="85"/>
      <c r="K331" s="36"/>
      <c r="L331" s="85"/>
      <c r="M331" s="36"/>
      <c r="N331" s="85"/>
      <c r="O331" s="36"/>
      <c r="P331" s="85"/>
      <c r="Q331" s="36"/>
      <c r="R331" s="85"/>
      <c r="S331" s="36"/>
      <c r="T331" s="85"/>
      <c r="U331" s="36"/>
      <c r="V331" s="85"/>
      <c r="W331" s="36"/>
      <c r="X331" s="85"/>
      <c r="Y331" s="36"/>
      <c r="Z331" s="85"/>
      <c r="AA331" s="36"/>
      <c r="AB331" s="85"/>
      <c r="AC331" s="36"/>
      <c r="AD331" s="85"/>
      <c r="AE331" s="84"/>
      <c r="AF331" s="36"/>
      <c r="AG331" s="77"/>
      <c r="AH331" s="85"/>
      <c r="AI331" s="96"/>
    </row>
    <row r="332" spans="1:35" s="97" customFormat="1" x14ac:dyDescent="0.35">
      <c r="A332" s="87"/>
      <c r="B332" s="88"/>
      <c r="C332" s="93"/>
      <c r="D332" s="94"/>
      <c r="E332" s="93"/>
      <c r="F332" s="94"/>
      <c r="G332" s="93"/>
      <c r="H332" s="94"/>
      <c r="I332" s="93"/>
      <c r="J332" s="94"/>
      <c r="K332" s="93"/>
      <c r="L332" s="94"/>
      <c r="M332" s="93"/>
      <c r="N332" s="94"/>
      <c r="O332" s="93"/>
      <c r="P332" s="94"/>
      <c r="Q332" s="93"/>
      <c r="R332" s="94"/>
      <c r="S332" s="93"/>
      <c r="T332" s="94"/>
      <c r="U332" s="93"/>
      <c r="V332" s="94"/>
      <c r="W332" s="93"/>
      <c r="X332" s="94"/>
      <c r="Y332" s="93"/>
      <c r="Z332" s="94"/>
      <c r="AA332" s="93"/>
      <c r="AB332" s="94"/>
      <c r="AC332" s="93"/>
      <c r="AD332" s="94"/>
      <c r="AE332" s="95"/>
      <c r="AF332" s="93"/>
      <c r="AG332" s="77"/>
      <c r="AH332" s="94"/>
      <c r="AI332" s="114"/>
    </row>
    <row r="333" spans="1:35" s="67" customFormat="1" x14ac:dyDescent="0.35">
      <c r="A333" s="75">
        <v>6.3</v>
      </c>
      <c r="B333" s="78" t="s">
        <v>58</v>
      </c>
      <c r="C333" s="4"/>
      <c r="D333" s="5"/>
      <c r="E333" s="4"/>
      <c r="F333" s="5"/>
      <c r="G333" s="4"/>
      <c r="H333" s="5"/>
      <c r="I333" s="4"/>
      <c r="J333" s="5"/>
      <c r="K333" s="4"/>
      <c r="L333" s="5"/>
      <c r="M333" s="4"/>
      <c r="N333" s="5"/>
      <c r="O333" s="4"/>
      <c r="P333" s="5"/>
      <c r="Q333" s="4"/>
      <c r="R333" s="5"/>
      <c r="S333" s="4"/>
      <c r="T333" s="5"/>
      <c r="U333" s="4"/>
      <c r="V333" s="5"/>
      <c r="W333" s="4"/>
      <c r="X333" s="5"/>
      <c r="Y333" s="4"/>
      <c r="Z333" s="5"/>
      <c r="AA333" s="4"/>
      <c r="AB333" s="5"/>
      <c r="AC333" s="4"/>
      <c r="AD333" s="5"/>
      <c r="AE333" s="72"/>
      <c r="AF333" s="4"/>
      <c r="AG333" s="77"/>
      <c r="AH333" s="5"/>
      <c r="AI333" s="74"/>
    </row>
    <row r="334" spans="1:35" s="196" customFormat="1" x14ac:dyDescent="0.35">
      <c r="A334" s="190"/>
      <c r="B334" s="191" t="s">
        <v>253</v>
      </c>
      <c r="C334" s="156"/>
      <c r="D334" s="157"/>
      <c r="E334" s="156"/>
      <c r="F334" s="157"/>
      <c r="G334" s="156"/>
      <c r="H334" s="157"/>
      <c r="I334" s="156"/>
      <c r="J334" s="157"/>
      <c r="K334" s="156"/>
      <c r="L334" s="157"/>
      <c r="M334" s="156"/>
      <c r="N334" s="157"/>
      <c r="O334" s="156"/>
      <c r="P334" s="157"/>
      <c r="Q334" s="156"/>
      <c r="R334" s="157"/>
      <c r="S334" s="57"/>
      <c r="T334" s="58"/>
      <c r="U334" s="57"/>
      <c r="V334" s="58"/>
      <c r="W334" s="57"/>
      <c r="X334" s="58"/>
      <c r="Y334" s="57"/>
      <c r="Z334" s="58"/>
      <c r="AA334" s="156"/>
      <c r="AB334" s="157"/>
      <c r="AC334" s="156"/>
      <c r="AD334" s="157"/>
      <c r="AE334" s="194"/>
      <c r="AF334" s="192"/>
      <c r="AG334" s="172"/>
      <c r="AH334" s="193"/>
      <c r="AI334" s="195"/>
    </row>
    <row r="335" spans="1:35" s="60" customFormat="1" x14ac:dyDescent="0.35">
      <c r="A335" s="9"/>
      <c r="B335" s="79" t="s">
        <v>254</v>
      </c>
      <c r="C335" s="57"/>
      <c r="D335" s="58"/>
      <c r="E335" s="57"/>
      <c r="F335" s="58"/>
      <c r="G335" s="57"/>
      <c r="H335" s="58"/>
      <c r="I335" s="57"/>
      <c r="J335" s="58"/>
      <c r="K335" s="57"/>
      <c r="L335" s="58"/>
      <c r="M335" s="57"/>
      <c r="N335" s="58"/>
      <c r="O335" s="57"/>
      <c r="P335" s="58"/>
      <c r="Q335" s="57"/>
      <c r="R335" s="58"/>
      <c r="S335" s="57"/>
      <c r="T335" s="58"/>
      <c r="U335" s="57"/>
      <c r="V335" s="58"/>
      <c r="W335" s="57"/>
      <c r="X335" s="58"/>
      <c r="Y335" s="57"/>
      <c r="Z335" s="58"/>
      <c r="AA335" s="57"/>
      <c r="AB335" s="58"/>
      <c r="AC335" s="57"/>
      <c r="AD335" s="58"/>
      <c r="AE335" s="8"/>
      <c r="AF335" s="2"/>
      <c r="AG335" s="77">
        <f t="shared" ref="AG335:AG340" si="59">SUM(C335:AD335)</f>
        <v>0</v>
      </c>
      <c r="AH335" s="3"/>
      <c r="AI335" s="10"/>
    </row>
    <row r="336" spans="1:35" s="60" customFormat="1" x14ac:dyDescent="0.35">
      <c r="A336" s="9"/>
      <c r="B336" s="79" t="s">
        <v>255</v>
      </c>
      <c r="C336" s="57"/>
      <c r="D336" s="58"/>
      <c r="E336" s="57"/>
      <c r="F336" s="58"/>
      <c r="G336" s="57"/>
      <c r="H336" s="58"/>
      <c r="I336" s="57"/>
      <c r="J336" s="58"/>
      <c r="K336" s="57"/>
      <c r="L336" s="58"/>
      <c r="M336" s="57"/>
      <c r="N336" s="58"/>
      <c r="O336" s="57"/>
      <c r="P336" s="58"/>
      <c r="Q336" s="57"/>
      <c r="R336" s="58"/>
      <c r="S336" s="57"/>
      <c r="T336" s="58"/>
      <c r="U336" s="57"/>
      <c r="V336" s="58"/>
      <c r="W336" s="57"/>
      <c r="X336" s="58"/>
      <c r="Y336" s="57"/>
      <c r="Z336" s="58"/>
      <c r="AA336" s="57"/>
      <c r="AB336" s="58"/>
      <c r="AC336" s="57"/>
      <c r="AD336" s="58"/>
      <c r="AE336" s="8"/>
      <c r="AF336" s="2"/>
      <c r="AG336" s="77">
        <f t="shared" si="59"/>
        <v>0</v>
      </c>
      <c r="AH336" s="3"/>
      <c r="AI336" s="10"/>
    </row>
    <row r="337" spans="1:35" s="60" customFormat="1" x14ac:dyDescent="0.35">
      <c r="A337" s="9"/>
      <c r="B337" s="79" t="s">
        <v>256</v>
      </c>
      <c r="C337" s="57"/>
      <c r="D337" s="58"/>
      <c r="E337" s="57"/>
      <c r="F337" s="58"/>
      <c r="G337" s="57"/>
      <c r="H337" s="58"/>
      <c r="I337" s="57"/>
      <c r="J337" s="58"/>
      <c r="K337" s="57"/>
      <c r="L337" s="58"/>
      <c r="M337" s="57"/>
      <c r="N337" s="58"/>
      <c r="O337" s="57"/>
      <c r="P337" s="58"/>
      <c r="Q337" s="57"/>
      <c r="R337" s="58"/>
      <c r="S337" s="57"/>
      <c r="T337" s="58"/>
      <c r="U337" s="57"/>
      <c r="V337" s="58"/>
      <c r="W337" s="57"/>
      <c r="X337" s="58"/>
      <c r="Y337" s="57"/>
      <c r="Z337" s="58"/>
      <c r="AA337" s="57"/>
      <c r="AB337" s="58"/>
      <c r="AC337" s="57"/>
      <c r="AD337" s="58"/>
      <c r="AE337" s="8"/>
      <c r="AF337" s="2"/>
      <c r="AG337" s="77">
        <f t="shared" si="59"/>
        <v>0</v>
      </c>
      <c r="AH337" s="3"/>
      <c r="AI337" s="10"/>
    </row>
    <row r="338" spans="1:35" s="60" customFormat="1" x14ac:dyDescent="0.35">
      <c r="A338" s="9"/>
      <c r="B338" s="79" t="s">
        <v>257</v>
      </c>
      <c r="C338" s="57"/>
      <c r="D338" s="58"/>
      <c r="E338" s="57"/>
      <c r="F338" s="58"/>
      <c r="G338" s="57"/>
      <c r="H338" s="58"/>
      <c r="I338" s="57"/>
      <c r="J338" s="58"/>
      <c r="K338" s="57"/>
      <c r="L338" s="58"/>
      <c r="M338" s="57"/>
      <c r="N338" s="58"/>
      <c r="O338" s="57"/>
      <c r="P338" s="58"/>
      <c r="Q338" s="57"/>
      <c r="R338" s="58"/>
      <c r="S338" s="57"/>
      <c r="T338" s="58"/>
      <c r="U338" s="57"/>
      <c r="V338" s="58"/>
      <c r="W338" s="57"/>
      <c r="X338" s="58"/>
      <c r="Y338" s="57"/>
      <c r="Z338" s="58"/>
      <c r="AA338" s="57"/>
      <c r="AB338" s="58"/>
      <c r="AC338" s="57"/>
      <c r="AD338" s="58"/>
      <c r="AE338" s="8"/>
      <c r="AF338" s="2"/>
      <c r="AG338" s="77">
        <f t="shared" si="59"/>
        <v>0</v>
      </c>
      <c r="AH338" s="3"/>
      <c r="AI338" s="10"/>
    </row>
    <row r="339" spans="1:35" s="60" customFormat="1" x14ac:dyDescent="0.35">
      <c r="A339" s="9"/>
      <c r="B339" s="79" t="s">
        <v>258</v>
      </c>
      <c r="C339" s="57"/>
      <c r="D339" s="58"/>
      <c r="E339" s="57"/>
      <c r="F339" s="58"/>
      <c r="G339" s="57"/>
      <c r="H339" s="58"/>
      <c r="I339" s="57"/>
      <c r="J339" s="58"/>
      <c r="K339" s="57"/>
      <c r="L339" s="58"/>
      <c r="M339" s="57"/>
      <c r="N339" s="58"/>
      <c r="O339" s="57"/>
      <c r="P339" s="58"/>
      <c r="Q339" s="57"/>
      <c r="R339" s="58"/>
      <c r="S339" s="57"/>
      <c r="T339" s="58"/>
      <c r="U339" s="57"/>
      <c r="V339" s="58"/>
      <c r="W339" s="57"/>
      <c r="X339" s="58"/>
      <c r="Y339" s="57"/>
      <c r="Z339" s="58"/>
      <c r="AA339" s="57"/>
      <c r="AB339" s="58"/>
      <c r="AC339" s="57"/>
      <c r="AD339" s="58"/>
      <c r="AE339" s="8"/>
      <c r="AF339" s="2"/>
      <c r="AG339" s="77">
        <f t="shared" si="59"/>
        <v>0</v>
      </c>
      <c r="AH339" s="3"/>
      <c r="AI339" s="10"/>
    </row>
    <row r="340" spans="1:35" x14ac:dyDescent="0.35">
      <c r="A340" s="81"/>
      <c r="B340" s="82" t="s">
        <v>96</v>
      </c>
      <c r="C340" s="1">
        <f t="shared" ref="C340:AD340" si="60">SUM(C334:C339)</f>
        <v>0</v>
      </c>
      <c r="D340" s="83">
        <f t="shared" si="60"/>
        <v>0</v>
      </c>
      <c r="E340" s="1">
        <f t="shared" si="60"/>
        <v>0</v>
      </c>
      <c r="F340" s="83">
        <f t="shared" si="60"/>
        <v>0</v>
      </c>
      <c r="G340" s="1">
        <f t="shared" si="60"/>
        <v>0</v>
      </c>
      <c r="H340" s="83">
        <f t="shared" si="60"/>
        <v>0</v>
      </c>
      <c r="I340" s="1">
        <f t="shared" si="60"/>
        <v>0</v>
      </c>
      <c r="J340" s="83">
        <f t="shared" si="60"/>
        <v>0</v>
      </c>
      <c r="K340" s="1">
        <f t="shared" si="60"/>
        <v>0</v>
      </c>
      <c r="L340" s="83">
        <f t="shared" si="60"/>
        <v>0</v>
      </c>
      <c r="M340" s="1">
        <f t="shared" si="60"/>
        <v>0</v>
      </c>
      <c r="N340" s="83">
        <f t="shared" si="60"/>
        <v>0</v>
      </c>
      <c r="O340" s="1">
        <f t="shared" si="60"/>
        <v>0</v>
      </c>
      <c r="P340" s="83">
        <f t="shared" si="60"/>
        <v>0</v>
      </c>
      <c r="Q340" s="1">
        <f t="shared" si="60"/>
        <v>0</v>
      </c>
      <c r="R340" s="83">
        <f t="shared" si="60"/>
        <v>0</v>
      </c>
      <c r="S340" s="1">
        <f t="shared" si="60"/>
        <v>0</v>
      </c>
      <c r="T340" s="83">
        <f t="shared" si="60"/>
        <v>0</v>
      </c>
      <c r="U340" s="1">
        <f t="shared" si="60"/>
        <v>0</v>
      </c>
      <c r="V340" s="83">
        <f t="shared" si="60"/>
        <v>0</v>
      </c>
      <c r="W340" s="1">
        <f t="shared" si="60"/>
        <v>0</v>
      </c>
      <c r="X340" s="83">
        <f t="shared" si="60"/>
        <v>0</v>
      </c>
      <c r="Y340" s="1">
        <f t="shared" si="60"/>
        <v>0</v>
      </c>
      <c r="Z340" s="83">
        <f t="shared" si="60"/>
        <v>0</v>
      </c>
      <c r="AA340" s="1">
        <f t="shared" si="60"/>
        <v>0</v>
      </c>
      <c r="AB340" s="83">
        <f t="shared" si="60"/>
        <v>0</v>
      </c>
      <c r="AC340" s="1">
        <f t="shared" si="60"/>
        <v>0</v>
      </c>
      <c r="AD340" s="83">
        <f t="shared" si="60"/>
        <v>0</v>
      </c>
      <c r="AE340" s="84"/>
      <c r="AF340" s="36"/>
      <c r="AG340" s="77">
        <f t="shared" si="59"/>
        <v>0</v>
      </c>
      <c r="AH340" s="85"/>
      <c r="AI340" s="86"/>
    </row>
    <row r="341" spans="1:35" x14ac:dyDescent="0.35">
      <c r="A341" s="81"/>
      <c r="B341" s="82"/>
      <c r="C341" s="89" t="s">
        <v>97</v>
      </c>
      <c r="D341" s="90">
        <f>D340+F340+H340+J340+L340+N340+P340+R340+T340+X340+Z340+AB340+AD340</f>
        <v>0</v>
      </c>
      <c r="E341" s="104" t="s">
        <v>3</v>
      </c>
      <c r="F341" s="104">
        <f>C340+E340+G340+I340+K340+M340+O340+Q340+S340+U340+W340+Y340+AA340+AC340</f>
        <v>0</v>
      </c>
      <c r="G341" s="36"/>
      <c r="H341" s="85"/>
      <c r="I341" s="36"/>
      <c r="J341" s="85"/>
      <c r="K341" s="36"/>
      <c r="L341" s="85"/>
      <c r="M341" s="36"/>
      <c r="N341" s="85"/>
      <c r="O341" s="36"/>
      <c r="P341" s="85"/>
      <c r="Q341" s="36"/>
      <c r="R341" s="85"/>
      <c r="S341" s="36"/>
      <c r="T341" s="85"/>
      <c r="U341" s="36"/>
      <c r="V341" s="85"/>
      <c r="W341" s="36"/>
      <c r="X341" s="85"/>
      <c r="Y341" s="36"/>
      <c r="Z341" s="85"/>
      <c r="AA341" s="36"/>
      <c r="AB341" s="85"/>
      <c r="AC341" s="36"/>
      <c r="AD341" s="85"/>
      <c r="AE341" s="84"/>
      <c r="AF341" s="36"/>
      <c r="AG341" s="77"/>
      <c r="AH341" s="85"/>
      <c r="AI341" s="96"/>
    </row>
    <row r="342" spans="1:35" s="97" customFormat="1" x14ac:dyDescent="0.35">
      <c r="A342" s="87"/>
      <c r="B342" s="88"/>
      <c r="C342" s="93"/>
      <c r="D342" s="94"/>
      <c r="E342" s="93"/>
      <c r="F342" s="94"/>
      <c r="G342" s="93"/>
      <c r="H342" s="94"/>
      <c r="I342" s="93"/>
      <c r="J342" s="94"/>
      <c r="K342" s="93"/>
      <c r="L342" s="94"/>
      <c r="M342" s="93"/>
      <c r="N342" s="94"/>
      <c r="O342" s="93"/>
      <c r="P342" s="94"/>
      <c r="Q342" s="93"/>
      <c r="R342" s="94"/>
      <c r="S342" s="93"/>
      <c r="T342" s="94"/>
      <c r="U342" s="93"/>
      <c r="V342" s="94"/>
      <c r="W342" s="93"/>
      <c r="X342" s="94"/>
      <c r="Y342" s="93"/>
      <c r="Z342" s="94"/>
      <c r="AA342" s="93"/>
      <c r="AB342" s="94"/>
      <c r="AC342" s="93"/>
      <c r="AD342" s="94"/>
      <c r="AE342" s="95"/>
      <c r="AF342" s="93"/>
      <c r="AG342" s="77"/>
      <c r="AH342" s="94"/>
      <c r="AI342" s="114"/>
    </row>
    <row r="343" spans="1:35" s="67" customFormat="1" x14ac:dyDescent="0.35">
      <c r="A343" s="75">
        <v>6.4</v>
      </c>
      <c r="B343" s="78" t="s">
        <v>259</v>
      </c>
      <c r="C343" s="4"/>
      <c r="D343" s="5"/>
      <c r="E343" s="4"/>
      <c r="F343" s="5"/>
      <c r="G343" s="4"/>
      <c r="H343" s="5"/>
      <c r="I343" s="4"/>
      <c r="J343" s="5"/>
      <c r="K343" s="4"/>
      <c r="L343" s="5"/>
      <c r="M343" s="4"/>
      <c r="N343" s="5"/>
      <c r="O343" s="4"/>
      <c r="P343" s="5"/>
      <c r="Q343" s="4"/>
      <c r="R343" s="5"/>
      <c r="S343" s="4"/>
      <c r="T343" s="5"/>
      <c r="U343" s="4"/>
      <c r="V343" s="5"/>
      <c r="W343" s="4"/>
      <c r="X343" s="5"/>
      <c r="Y343" s="4"/>
      <c r="Z343" s="5"/>
      <c r="AA343" s="4"/>
      <c r="AB343" s="5"/>
      <c r="AC343" s="4"/>
      <c r="AD343" s="5"/>
      <c r="AE343" s="72"/>
      <c r="AF343" s="4"/>
      <c r="AG343" s="77"/>
      <c r="AH343" s="5"/>
      <c r="AI343" s="74"/>
    </row>
    <row r="344" spans="1:35" s="60" customFormat="1" x14ac:dyDescent="0.35">
      <c r="A344" s="9"/>
      <c r="B344" s="80" t="s">
        <v>260</v>
      </c>
      <c r="C344" s="57"/>
      <c r="D344" s="58"/>
      <c r="E344" s="57"/>
      <c r="F344" s="58"/>
      <c r="G344" s="57"/>
      <c r="H344" s="58"/>
      <c r="I344" s="57"/>
      <c r="J344" s="58"/>
      <c r="K344" s="57"/>
      <c r="L344" s="58"/>
      <c r="M344" s="57"/>
      <c r="N344" s="58"/>
      <c r="O344" s="57"/>
      <c r="P344" s="58"/>
      <c r="Q344" s="57"/>
      <c r="R344" s="58"/>
      <c r="S344" s="57"/>
      <c r="T344" s="58"/>
      <c r="U344" s="57"/>
      <c r="V344" s="58"/>
      <c r="W344" s="57"/>
      <c r="X344" s="58"/>
      <c r="Y344" s="57"/>
      <c r="Z344" s="58"/>
      <c r="AA344" s="57"/>
      <c r="AB344" s="58"/>
      <c r="AC344" s="57"/>
      <c r="AD344" s="58"/>
      <c r="AE344" s="8"/>
      <c r="AF344" s="2"/>
      <c r="AG344" s="77">
        <f t="shared" ref="AG344:AG353" si="61">SUM(C344:AD344)</f>
        <v>0</v>
      </c>
      <c r="AH344" s="3"/>
      <c r="AI344" s="10"/>
    </row>
    <row r="345" spans="1:35" s="60" customFormat="1" x14ac:dyDescent="0.35">
      <c r="A345" s="9"/>
      <c r="B345" s="80" t="s">
        <v>261</v>
      </c>
      <c r="C345" s="57"/>
      <c r="D345" s="58"/>
      <c r="E345" s="57"/>
      <c r="F345" s="58"/>
      <c r="G345" s="57"/>
      <c r="H345" s="58"/>
      <c r="I345" s="57"/>
      <c r="J345" s="58"/>
      <c r="K345" s="57"/>
      <c r="L345" s="58"/>
      <c r="M345" s="57"/>
      <c r="N345" s="58"/>
      <c r="O345" s="57"/>
      <c r="P345" s="58"/>
      <c r="Q345" s="57"/>
      <c r="R345" s="58"/>
      <c r="S345" s="57"/>
      <c r="T345" s="58"/>
      <c r="U345" s="57"/>
      <c r="V345" s="58"/>
      <c r="W345" s="57"/>
      <c r="X345" s="58"/>
      <c r="Y345" s="57"/>
      <c r="Z345" s="58"/>
      <c r="AA345" s="57"/>
      <c r="AB345" s="58"/>
      <c r="AC345" s="57"/>
      <c r="AD345" s="58"/>
      <c r="AE345" s="8"/>
      <c r="AF345" s="2"/>
      <c r="AG345" s="77">
        <f t="shared" si="61"/>
        <v>0</v>
      </c>
      <c r="AH345" s="3"/>
      <c r="AI345" s="10"/>
    </row>
    <row r="346" spans="1:35" s="60" customFormat="1" x14ac:dyDescent="0.35">
      <c r="A346" s="9"/>
      <c r="B346" s="80" t="s">
        <v>262</v>
      </c>
      <c r="C346" s="57"/>
      <c r="D346" s="58"/>
      <c r="E346" s="57"/>
      <c r="F346" s="58"/>
      <c r="G346" s="57"/>
      <c r="H346" s="58"/>
      <c r="I346" s="57"/>
      <c r="J346" s="58"/>
      <c r="K346" s="57"/>
      <c r="L346" s="58"/>
      <c r="M346" s="57"/>
      <c r="N346" s="58"/>
      <c r="O346" s="57"/>
      <c r="P346" s="58"/>
      <c r="Q346" s="57"/>
      <c r="R346" s="58"/>
      <c r="S346" s="57"/>
      <c r="T346" s="58"/>
      <c r="U346" s="57"/>
      <c r="V346" s="58"/>
      <c r="W346" s="57"/>
      <c r="X346" s="58"/>
      <c r="Y346" s="57"/>
      <c r="Z346" s="58"/>
      <c r="AA346" s="57"/>
      <c r="AB346" s="58"/>
      <c r="AC346" s="57"/>
      <c r="AD346" s="58"/>
      <c r="AE346" s="8"/>
      <c r="AF346" s="2"/>
      <c r="AG346" s="77">
        <f t="shared" si="61"/>
        <v>0</v>
      </c>
      <c r="AH346" s="3"/>
      <c r="AI346" s="10"/>
    </row>
    <row r="347" spans="1:35" s="60" customFormat="1" x14ac:dyDescent="0.35">
      <c r="A347" s="9"/>
      <c r="B347" s="79" t="s">
        <v>263</v>
      </c>
      <c r="C347" s="57"/>
      <c r="D347" s="58"/>
      <c r="E347" s="57"/>
      <c r="F347" s="58"/>
      <c r="G347" s="57"/>
      <c r="H347" s="58"/>
      <c r="I347" s="57"/>
      <c r="J347" s="58"/>
      <c r="K347" s="57"/>
      <c r="L347" s="58"/>
      <c r="M347" s="57"/>
      <c r="N347" s="58"/>
      <c r="O347" s="57"/>
      <c r="P347" s="58"/>
      <c r="Q347" s="57"/>
      <c r="R347" s="58"/>
      <c r="S347" s="57"/>
      <c r="T347" s="58"/>
      <c r="U347" s="57"/>
      <c r="V347" s="58"/>
      <c r="W347" s="57"/>
      <c r="X347" s="58"/>
      <c r="Y347" s="57"/>
      <c r="Z347" s="58"/>
      <c r="AA347" s="57"/>
      <c r="AB347" s="58"/>
      <c r="AC347" s="57"/>
      <c r="AD347" s="58"/>
      <c r="AE347" s="8"/>
      <c r="AF347" s="2"/>
      <c r="AG347" s="77">
        <f t="shared" si="61"/>
        <v>0</v>
      </c>
      <c r="AH347" s="3"/>
      <c r="AI347" s="10"/>
    </row>
    <row r="348" spans="1:35" s="60" customFormat="1" x14ac:dyDescent="0.35">
      <c r="A348" s="9"/>
      <c r="B348" s="79" t="s">
        <v>264</v>
      </c>
      <c r="C348" s="57"/>
      <c r="D348" s="58"/>
      <c r="E348" s="57"/>
      <c r="F348" s="58"/>
      <c r="G348" s="57"/>
      <c r="H348" s="58"/>
      <c r="I348" s="57"/>
      <c r="J348" s="58"/>
      <c r="K348" s="57"/>
      <c r="L348" s="58"/>
      <c r="M348" s="57"/>
      <c r="N348" s="58"/>
      <c r="O348" s="57"/>
      <c r="P348" s="58"/>
      <c r="Q348" s="57"/>
      <c r="R348" s="58"/>
      <c r="S348" s="57"/>
      <c r="T348" s="58"/>
      <c r="U348" s="57"/>
      <c r="V348" s="58"/>
      <c r="W348" s="57"/>
      <c r="X348" s="58"/>
      <c r="Y348" s="57"/>
      <c r="Z348" s="58"/>
      <c r="AA348" s="57"/>
      <c r="AB348" s="58"/>
      <c r="AC348" s="57"/>
      <c r="AD348" s="58"/>
      <c r="AE348" s="8"/>
      <c r="AF348" s="2"/>
      <c r="AG348" s="77">
        <f t="shared" si="61"/>
        <v>0</v>
      </c>
      <c r="AH348" s="3"/>
      <c r="AI348" s="10"/>
    </row>
    <row r="349" spans="1:35" s="60" customFormat="1" x14ac:dyDescent="0.35">
      <c r="A349" s="9"/>
      <c r="B349" s="79" t="s">
        <v>265</v>
      </c>
      <c r="C349" s="57"/>
      <c r="D349" s="58"/>
      <c r="E349" s="57"/>
      <c r="F349" s="58"/>
      <c r="G349" s="57"/>
      <c r="H349" s="58"/>
      <c r="I349" s="57"/>
      <c r="J349" s="58"/>
      <c r="K349" s="57"/>
      <c r="L349" s="58"/>
      <c r="M349" s="57"/>
      <c r="N349" s="58"/>
      <c r="O349" s="57"/>
      <c r="P349" s="58"/>
      <c r="Q349" s="57"/>
      <c r="R349" s="58"/>
      <c r="S349" s="57"/>
      <c r="T349" s="58"/>
      <c r="U349" s="57"/>
      <c r="V349" s="58"/>
      <c r="W349" s="57"/>
      <c r="X349" s="58"/>
      <c r="Y349" s="57"/>
      <c r="Z349" s="58"/>
      <c r="AA349" s="57"/>
      <c r="AB349" s="58"/>
      <c r="AC349" s="57"/>
      <c r="AD349" s="58"/>
      <c r="AE349" s="8"/>
      <c r="AF349" s="2"/>
      <c r="AG349" s="77">
        <f t="shared" si="61"/>
        <v>0</v>
      </c>
      <c r="AH349" s="3"/>
      <c r="AI349" s="10"/>
    </row>
    <row r="350" spans="1:35" s="60" customFormat="1" x14ac:dyDescent="0.35">
      <c r="A350" s="9"/>
      <c r="B350" s="79" t="s">
        <v>266</v>
      </c>
      <c r="C350" s="57"/>
      <c r="D350" s="58"/>
      <c r="E350" s="57"/>
      <c r="F350" s="58"/>
      <c r="G350" s="57"/>
      <c r="H350" s="58"/>
      <c r="I350" s="57"/>
      <c r="J350" s="58"/>
      <c r="K350" s="57"/>
      <c r="L350" s="58"/>
      <c r="M350" s="57"/>
      <c r="N350" s="58"/>
      <c r="O350" s="57"/>
      <c r="P350" s="58"/>
      <c r="Q350" s="57"/>
      <c r="R350" s="58"/>
      <c r="S350" s="57"/>
      <c r="T350" s="58"/>
      <c r="U350" s="57"/>
      <c r="V350" s="58"/>
      <c r="W350" s="57"/>
      <c r="X350" s="58"/>
      <c r="Y350" s="57"/>
      <c r="Z350" s="58"/>
      <c r="AA350" s="57"/>
      <c r="AB350" s="58"/>
      <c r="AC350" s="57"/>
      <c r="AD350" s="58"/>
      <c r="AE350" s="8"/>
      <c r="AF350" s="2"/>
      <c r="AG350" s="77">
        <f t="shared" si="61"/>
        <v>0</v>
      </c>
      <c r="AH350" s="3"/>
      <c r="AI350" s="10"/>
    </row>
    <row r="351" spans="1:35" s="60" customFormat="1" x14ac:dyDescent="0.35">
      <c r="A351" s="9"/>
      <c r="B351" s="79" t="s">
        <v>239</v>
      </c>
      <c r="C351" s="57"/>
      <c r="D351" s="58"/>
      <c r="E351" s="57"/>
      <c r="F351" s="58"/>
      <c r="G351" s="57"/>
      <c r="H351" s="58"/>
      <c r="I351" s="57"/>
      <c r="J351" s="58"/>
      <c r="K351" s="57"/>
      <c r="L351" s="58"/>
      <c r="M351" s="57"/>
      <c r="N351" s="58"/>
      <c r="O351" s="57"/>
      <c r="P351" s="58"/>
      <c r="Q351" s="57"/>
      <c r="R351" s="58"/>
      <c r="S351" s="57"/>
      <c r="T351" s="58"/>
      <c r="U351" s="57"/>
      <c r="V351" s="58"/>
      <c r="W351" s="57"/>
      <c r="X351" s="58"/>
      <c r="Y351" s="57"/>
      <c r="Z351" s="58"/>
      <c r="AA351" s="57"/>
      <c r="AB351" s="58"/>
      <c r="AC351" s="57"/>
      <c r="AD351" s="58"/>
      <c r="AE351" s="8"/>
      <c r="AF351" s="2"/>
      <c r="AG351" s="77">
        <f t="shared" si="61"/>
        <v>0</v>
      </c>
      <c r="AH351" s="3"/>
      <c r="AI351" s="10"/>
    </row>
    <row r="352" spans="1:35" s="60" customFormat="1" x14ac:dyDescent="0.35">
      <c r="A352" s="9"/>
      <c r="B352" s="80" t="s">
        <v>175</v>
      </c>
      <c r="C352" s="57"/>
      <c r="D352" s="58"/>
      <c r="E352" s="57"/>
      <c r="F352" s="58"/>
      <c r="G352" s="57"/>
      <c r="H352" s="58"/>
      <c r="I352" s="57"/>
      <c r="J352" s="58"/>
      <c r="K352" s="57"/>
      <c r="L352" s="58"/>
      <c r="M352" s="57"/>
      <c r="N352" s="58"/>
      <c r="O352" s="57"/>
      <c r="P352" s="58"/>
      <c r="Q352" s="57"/>
      <c r="R352" s="58"/>
      <c r="S352" s="57"/>
      <c r="T352" s="58"/>
      <c r="U352" s="57"/>
      <c r="V352" s="58"/>
      <c r="W352" s="57"/>
      <c r="X352" s="58"/>
      <c r="Y352" s="57"/>
      <c r="Z352" s="58"/>
      <c r="AA352" s="57"/>
      <c r="AB352" s="58"/>
      <c r="AC352" s="57"/>
      <c r="AD352" s="58"/>
      <c r="AE352" s="8"/>
      <c r="AF352" s="2"/>
      <c r="AG352" s="77">
        <f t="shared" si="61"/>
        <v>0</v>
      </c>
      <c r="AH352" s="3"/>
      <c r="AI352" s="10"/>
    </row>
    <row r="353" spans="1:35" x14ac:dyDescent="0.35">
      <c r="A353" s="81"/>
      <c r="B353" s="82" t="s">
        <v>96</v>
      </c>
      <c r="C353" s="1">
        <f>SUM(C344:C352)</f>
        <v>0</v>
      </c>
      <c r="D353" s="1">
        <f>SUM(D344:D352)</f>
        <v>0</v>
      </c>
      <c r="E353" s="1">
        <f>SUM(E344:E352)</f>
        <v>0</v>
      </c>
      <c r="F353" s="1">
        <f>SUM(F344:F352)</f>
        <v>0</v>
      </c>
      <c r="G353" s="1">
        <f t="shared" ref="G353:AD353" si="62">SUM(G344:G352)</f>
        <v>0</v>
      </c>
      <c r="H353" s="1">
        <f t="shared" si="62"/>
        <v>0</v>
      </c>
      <c r="I353" s="1">
        <f t="shared" si="62"/>
        <v>0</v>
      </c>
      <c r="J353" s="1">
        <f t="shared" si="62"/>
        <v>0</v>
      </c>
      <c r="K353" s="1">
        <f t="shared" si="62"/>
        <v>0</v>
      </c>
      <c r="L353" s="1">
        <f t="shared" si="62"/>
        <v>0</v>
      </c>
      <c r="M353" s="1">
        <f t="shared" si="62"/>
        <v>0</v>
      </c>
      <c r="N353" s="1">
        <f t="shared" si="62"/>
        <v>0</v>
      </c>
      <c r="O353" s="1">
        <f t="shared" si="62"/>
        <v>0</v>
      </c>
      <c r="P353" s="1">
        <f t="shared" si="62"/>
        <v>0</v>
      </c>
      <c r="Q353" s="1">
        <f t="shared" si="62"/>
        <v>0</v>
      </c>
      <c r="R353" s="1">
        <f t="shared" si="62"/>
        <v>0</v>
      </c>
      <c r="S353" s="1">
        <f t="shared" si="62"/>
        <v>0</v>
      </c>
      <c r="T353" s="1">
        <f t="shared" si="62"/>
        <v>0</v>
      </c>
      <c r="U353" s="1">
        <f t="shared" si="62"/>
        <v>0</v>
      </c>
      <c r="V353" s="1">
        <f t="shared" si="62"/>
        <v>0</v>
      </c>
      <c r="W353" s="1">
        <f t="shared" si="62"/>
        <v>0</v>
      </c>
      <c r="X353" s="1">
        <f t="shared" si="62"/>
        <v>0</v>
      </c>
      <c r="Y353" s="1">
        <f t="shared" si="62"/>
        <v>0</v>
      </c>
      <c r="Z353" s="1">
        <f t="shared" si="62"/>
        <v>0</v>
      </c>
      <c r="AA353" s="1">
        <f t="shared" si="62"/>
        <v>0</v>
      </c>
      <c r="AB353" s="1">
        <f t="shared" si="62"/>
        <v>0</v>
      </c>
      <c r="AC353" s="1">
        <f t="shared" si="62"/>
        <v>0</v>
      </c>
      <c r="AD353" s="1">
        <f t="shared" si="62"/>
        <v>0</v>
      </c>
      <c r="AE353" s="84"/>
      <c r="AF353" s="36"/>
      <c r="AG353" s="77">
        <f t="shared" si="61"/>
        <v>0</v>
      </c>
      <c r="AH353" s="85"/>
      <c r="AI353" s="86"/>
    </row>
    <row r="354" spans="1:35" x14ac:dyDescent="0.35">
      <c r="A354" s="81"/>
      <c r="B354" s="82"/>
      <c r="C354" s="89" t="s">
        <v>97</v>
      </c>
      <c r="D354" s="90">
        <f>D353+F353+H353+J353+L353+N353+P353+R353+T353+X353+Z353+AB353+AD353</f>
        <v>0</v>
      </c>
      <c r="E354" s="104" t="s">
        <v>3</v>
      </c>
      <c r="F354" s="104">
        <f>C353+E353+G353+I353+K353+M353+O353+Q353+S353+U353+W353+Y353+AA353+AC353</f>
        <v>0</v>
      </c>
      <c r="G354" s="36"/>
      <c r="H354" s="85"/>
      <c r="I354" s="36"/>
      <c r="J354" s="85"/>
      <c r="K354" s="36"/>
      <c r="L354" s="85"/>
      <c r="M354" s="36"/>
      <c r="N354" s="85"/>
      <c r="O354" s="36"/>
      <c r="P354" s="85"/>
      <c r="Q354" s="36"/>
      <c r="R354" s="85"/>
      <c r="S354" s="36"/>
      <c r="T354" s="85"/>
      <c r="U354" s="36"/>
      <c r="V354" s="85"/>
      <c r="W354" s="36"/>
      <c r="X354" s="85"/>
      <c r="Y354" s="36"/>
      <c r="Z354" s="85"/>
      <c r="AA354" s="36"/>
      <c r="AB354" s="85"/>
      <c r="AC354" s="36"/>
      <c r="AD354" s="85"/>
      <c r="AE354" s="84"/>
      <c r="AF354" s="36"/>
      <c r="AG354" s="77"/>
      <c r="AH354" s="85"/>
      <c r="AI354" s="96"/>
    </row>
    <row r="355" spans="1:35" s="97" customFormat="1" x14ac:dyDescent="0.35">
      <c r="A355" s="87"/>
      <c r="B355" s="88"/>
      <c r="C355" s="93"/>
      <c r="D355" s="94"/>
      <c r="E355" s="93"/>
      <c r="F355" s="94"/>
      <c r="G355" s="93"/>
      <c r="H355" s="94"/>
      <c r="I355" s="93"/>
      <c r="J355" s="94"/>
      <c r="K355" s="93"/>
      <c r="L355" s="94"/>
      <c r="M355" s="93"/>
      <c r="N355" s="94"/>
      <c r="O355" s="93"/>
      <c r="P355" s="94"/>
      <c r="Q355" s="93"/>
      <c r="R355" s="94"/>
      <c r="S355" s="93"/>
      <c r="T355" s="94"/>
      <c r="U355" s="93"/>
      <c r="V355" s="94"/>
      <c r="W355" s="93"/>
      <c r="X355" s="94"/>
      <c r="Y355" s="93"/>
      <c r="Z355" s="94"/>
      <c r="AA355" s="93"/>
      <c r="AB355" s="94"/>
      <c r="AC355" s="93"/>
      <c r="AD355" s="94"/>
      <c r="AE355" s="95"/>
      <c r="AF355" s="93"/>
      <c r="AG355" s="77"/>
      <c r="AH355" s="94"/>
      <c r="AI355" s="114"/>
    </row>
    <row r="356" spans="1:35" s="67" customFormat="1" x14ac:dyDescent="0.35">
      <c r="A356" s="75">
        <v>6.5</v>
      </c>
      <c r="B356" s="78" t="s">
        <v>60</v>
      </c>
      <c r="C356" s="4"/>
      <c r="D356" s="5"/>
      <c r="E356" s="4"/>
      <c r="F356" s="5"/>
      <c r="G356" s="4"/>
      <c r="H356" s="5"/>
      <c r="I356" s="4"/>
      <c r="J356" s="5"/>
      <c r="K356" s="4"/>
      <c r="L356" s="5"/>
      <c r="M356" s="4"/>
      <c r="N356" s="5"/>
      <c r="O356" s="4"/>
      <c r="P356" s="5"/>
      <c r="Q356" s="4"/>
      <c r="R356" s="5"/>
      <c r="S356" s="4"/>
      <c r="T356" s="5"/>
      <c r="U356" s="4"/>
      <c r="V356" s="5"/>
      <c r="W356" s="4"/>
      <c r="X356" s="5"/>
      <c r="Y356" s="4"/>
      <c r="Z356" s="5"/>
      <c r="AA356" s="4"/>
      <c r="AB356" s="5"/>
      <c r="AC356" s="4"/>
      <c r="AD356" s="5"/>
      <c r="AE356" s="72"/>
      <c r="AF356" s="4"/>
      <c r="AG356" s="77"/>
      <c r="AH356" s="5"/>
      <c r="AI356" s="74"/>
    </row>
    <row r="357" spans="1:35" s="60" customFormat="1" x14ac:dyDescent="0.35">
      <c r="A357" s="9"/>
      <c r="B357" s="79" t="s">
        <v>267</v>
      </c>
      <c r="C357" s="57"/>
      <c r="D357" s="58"/>
      <c r="E357" s="57"/>
      <c r="F357" s="58"/>
      <c r="G357" s="57"/>
      <c r="H357" s="58"/>
      <c r="I357" s="57"/>
      <c r="J357" s="58"/>
      <c r="K357" s="57"/>
      <c r="L357" s="58"/>
      <c r="M357" s="57"/>
      <c r="N357" s="58"/>
      <c r="O357" s="57"/>
      <c r="P357" s="58"/>
      <c r="Q357" s="57"/>
      <c r="R357" s="58"/>
      <c r="S357" s="57"/>
      <c r="T357" s="58"/>
      <c r="U357" s="57"/>
      <c r="V357" s="58"/>
      <c r="W357" s="57"/>
      <c r="X357" s="58"/>
      <c r="Y357" s="57"/>
      <c r="Z357" s="58"/>
      <c r="AA357" s="57"/>
      <c r="AB357" s="58"/>
      <c r="AC357" s="57"/>
      <c r="AD357" s="58"/>
      <c r="AE357" s="8"/>
      <c r="AF357" s="2"/>
      <c r="AG357" s="77">
        <f>SUM(C357:AD357)</f>
        <v>0</v>
      </c>
      <c r="AH357" s="3"/>
      <c r="AI357" s="10"/>
    </row>
    <row r="358" spans="1:35" s="60" customFormat="1" x14ac:dyDescent="0.35">
      <c r="A358" s="9"/>
      <c r="B358" s="79" t="s">
        <v>268</v>
      </c>
      <c r="C358" s="57"/>
      <c r="D358" s="58"/>
      <c r="E358" s="57"/>
      <c r="F358" s="58"/>
      <c r="G358" s="57"/>
      <c r="H358" s="58"/>
      <c r="I358" s="57"/>
      <c r="J358" s="58"/>
      <c r="K358" s="57"/>
      <c r="L358" s="58"/>
      <c r="M358" s="57"/>
      <c r="N358" s="58"/>
      <c r="O358" s="57"/>
      <c r="P358" s="58"/>
      <c r="Q358" s="57"/>
      <c r="R358" s="58"/>
      <c r="S358" s="57"/>
      <c r="T358" s="58"/>
      <c r="U358" s="57"/>
      <c r="V358" s="58"/>
      <c r="W358" s="57"/>
      <c r="X358" s="58"/>
      <c r="Y358" s="57"/>
      <c r="Z358" s="58"/>
      <c r="AA358" s="57"/>
      <c r="AB358" s="58"/>
      <c r="AC358" s="57"/>
      <c r="AD358" s="58"/>
      <c r="AE358" s="8"/>
      <c r="AF358" s="2"/>
      <c r="AG358" s="77">
        <f>SUM(C358:AD358)</f>
        <v>0</v>
      </c>
      <c r="AH358" s="3"/>
      <c r="AI358" s="10"/>
    </row>
    <row r="359" spans="1:35" s="60" customFormat="1" x14ac:dyDescent="0.35">
      <c r="A359" s="9"/>
      <c r="B359" s="79" t="s">
        <v>269</v>
      </c>
      <c r="C359" s="57"/>
      <c r="D359" s="58"/>
      <c r="E359" s="57"/>
      <c r="F359" s="58"/>
      <c r="G359" s="57"/>
      <c r="H359" s="58"/>
      <c r="I359" s="57"/>
      <c r="J359" s="58"/>
      <c r="K359" s="57"/>
      <c r="L359" s="58"/>
      <c r="M359" s="57"/>
      <c r="N359" s="58"/>
      <c r="O359" s="57"/>
      <c r="P359" s="58"/>
      <c r="Q359" s="57"/>
      <c r="R359" s="58"/>
      <c r="S359" s="57"/>
      <c r="T359" s="58"/>
      <c r="U359" s="57"/>
      <c r="V359" s="58"/>
      <c r="W359" s="57"/>
      <c r="X359" s="58"/>
      <c r="Y359" s="57"/>
      <c r="Z359" s="58"/>
      <c r="AA359" s="57"/>
      <c r="AB359" s="58"/>
      <c r="AC359" s="57"/>
      <c r="AD359" s="58"/>
      <c r="AE359" s="8"/>
      <c r="AF359" s="2"/>
      <c r="AG359" s="77">
        <f>SUM(C359:AD359)</f>
        <v>0</v>
      </c>
      <c r="AH359" s="3"/>
      <c r="AI359" s="10"/>
    </row>
    <row r="360" spans="1:35" s="60" customFormat="1" x14ac:dyDescent="0.35">
      <c r="A360" s="9"/>
      <c r="B360" s="79" t="s">
        <v>270</v>
      </c>
      <c r="C360" s="57"/>
      <c r="D360" s="58"/>
      <c r="E360" s="57"/>
      <c r="F360" s="58"/>
      <c r="G360" s="57"/>
      <c r="H360" s="58"/>
      <c r="I360" s="57"/>
      <c r="J360" s="58"/>
      <c r="K360" s="57"/>
      <c r="L360" s="58"/>
      <c r="M360" s="57"/>
      <c r="N360" s="58"/>
      <c r="O360" s="57"/>
      <c r="P360" s="58"/>
      <c r="Q360" s="57"/>
      <c r="R360" s="58"/>
      <c r="S360" s="57"/>
      <c r="T360" s="58"/>
      <c r="U360" s="57"/>
      <c r="V360" s="58"/>
      <c r="W360" s="57"/>
      <c r="X360" s="58"/>
      <c r="Y360" s="57"/>
      <c r="Z360" s="58"/>
      <c r="AA360" s="57"/>
      <c r="AB360" s="58"/>
      <c r="AC360" s="57"/>
      <c r="AD360" s="58"/>
      <c r="AE360" s="8"/>
      <c r="AF360" s="2"/>
      <c r="AG360" s="77">
        <f>SUM(C360:AD360)</f>
        <v>0</v>
      </c>
      <c r="AH360" s="3"/>
      <c r="AI360" s="10"/>
    </row>
    <row r="361" spans="1:35" x14ac:dyDescent="0.35">
      <c r="A361" s="81"/>
      <c r="B361" s="82" t="s">
        <v>96</v>
      </c>
      <c r="C361" s="1">
        <f>SUM(C357:C360)</f>
        <v>0</v>
      </c>
      <c r="D361" s="83">
        <f t="shared" ref="D361:AD361" si="63">SUM(D357:D360)</f>
        <v>0</v>
      </c>
      <c r="E361" s="1">
        <f t="shared" si="63"/>
        <v>0</v>
      </c>
      <c r="F361" s="83">
        <f t="shared" si="63"/>
        <v>0</v>
      </c>
      <c r="G361" s="1">
        <f t="shared" si="63"/>
        <v>0</v>
      </c>
      <c r="H361" s="83">
        <f t="shared" si="63"/>
        <v>0</v>
      </c>
      <c r="I361" s="1">
        <f>SUM(I357:I360)</f>
        <v>0</v>
      </c>
      <c r="J361" s="83">
        <f>SUM(J357:J360)</f>
        <v>0</v>
      </c>
      <c r="K361" s="1">
        <f>SUM(K357:K360)</f>
        <v>0</v>
      </c>
      <c r="L361" s="83">
        <f>SUM(L357:L360)</f>
        <v>0</v>
      </c>
      <c r="M361" s="1">
        <f t="shared" si="63"/>
        <v>0</v>
      </c>
      <c r="N361" s="83">
        <f t="shared" si="63"/>
        <v>0</v>
      </c>
      <c r="O361" s="1">
        <f t="shared" si="63"/>
        <v>0</v>
      </c>
      <c r="P361" s="83">
        <f t="shared" si="63"/>
        <v>0</v>
      </c>
      <c r="Q361" s="1">
        <f>SUM(Q357:Q360)</f>
        <v>0</v>
      </c>
      <c r="R361" s="83">
        <f>SUM(R357:R360)</f>
        <v>0</v>
      </c>
      <c r="S361" s="1">
        <f>SUM(S357:S360)</f>
        <v>0</v>
      </c>
      <c r="T361" s="83">
        <f>SUM(T357:T360)</f>
        <v>0</v>
      </c>
      <c r="U361" s="1">
        <f t="shared" si="63"/>
        <v>0</v>
      </c>
      <c r="V361" s="83">
        <f t="shared" si="63"/>
        <v>0</v>
      </c>
      <c r="W361" s="1">
        <f t="shared" si="63"/>
        <v>0</v>
      </c>
      <c r="X361" s="83">
        <f t="shared" si="63"/>
        <v>0</v>
      </c>
      <c r="Y361" s="1">
        <f t="shared" si="63"/>
        <v>0</v>
      </c>
      <c r="Z361" s="83">
        <f t="shared" si="63"/>
        <v>0</v>
      </c>
      <c r="AA361" s="1">
        <f t="shared" si="63"/>
        <v>0</v>
      </c>
      <c r="AB361" s="83">
        <f t="shared" si="63"/>
        <v>0</v>
      </c>
      <c r="AC361" s="1">
        <f t="shared" si="63"/>
        <v>0</v>
      </c>
      <c r="AD361" s="83">
        <f t="shared" si="63"/>
        <v>0</v>
      </c>
      <c r="AE361" s="84"/>
      <c r="AF361" s="36"/>
      <c r="AG361" s="77">
        <f>SUM(C361:AD361)</f>
        <v>0</v>
      </c>
      <c r="AH361" s="85"/>
      <c r="AI361" s="86"/>
    </row>
    <row r="362" spans="1:35" x14ac:dyDescent="0.35">
      <c r="A362" s="81"/>
      <c r="B362" s="82"/>
      <c r="C362" s="89" t="s">
        <v>97</v>
      </c>
      <c r="D362" s="90">
        <f>D361+F361+H361+J361+L361+N361+P361+R361+T361+X361+Z361+AB361+AD361</f>
        <v>0</v>
      </c>
      <c r="E362" s="104" t="s">
        <v>3</v>
      </c>
      <c r="F362" s="104">
        <f>C361+E361+G361+I361+K361+M361+O361+Q361+S361+U361+W361+Y361+AA361+AC361</f>
        <v>0</v>
      </c>
      <c r="G362" s="36"/>
      <c r="H362" s="85"/>
      <c r="I362" s="36"/>
      <c r="J362" s="85"/>
      <c r="K362" s="36"/>
      <c r="L362" s="85"/>
      <c r="M362" s="36"/>
      <c r="N362" s="85"/>
      <c r="O362" s="36"/>
      <c r="P362" s="85"/>
      <c r="Q362" s="36"/>
      <c r="R362" s="85"/>
      <c r="S362" s="36"/>
      <c r="T362" s="85"/>
      <c r="U362" s="36"/>
      <c r="V362" s="85"/>
      <c r="W362" s="36"/>
      <c r="X362" s="85"/>
      <c r="Y362" s="36"/>
      <c r="Z362" s="85"/>
      <c r="AA362" s="36"/>
      <c r="AB362" s="85"/>
      <c r="AC362" s="36"/>
      <c r="AD362" s="85"/>
      <c r="AE362" s="84"/>
      <c r="AF362" s="36"/>
      <c r="AG362" s="77"/>
      <c r="AH362" s="85"/>
      <c r="AI362" s="96"/>
    </row>
    <row r="363" spans="1:35" s="97" customFormat="1" x14ac:dyDescent="0.35">
      <c r="A363" s="87"/>
      <c r="B363" s="88"/>
      <c r="C363" s="93"/>
      <c r="D363" s="94"/>
      <c r="E363" s="93"/>
      <c r="F363" s="94"/>
      <c r="G363" s="93"/>
      <c r="H363" s="94"/>
      <c r="I363" s="93"/>
      <c r="J363" s="94"/>
      <c r="K363" s="93"/>
      <c r="L363" s="94"/>
      <c r="M363" s="93"/>
      <c r="N363" s="94"/>
      <c r="O363" s="93"/>
      <c r="P363" s="94"/>
      <c r="Q363" s="93"/>
      <c r="R363" s="94"/>
      <c r="S363" s="93"/>
      <c r="T363" s="94"/>
      <c r="U363" s="93"/>
      <c r="V363" s="94"/>
      <c r="W363" s="93"/>
      <c r="X363" s="94"/>
      <c r="Y363" s="93"/>
      <c r="Z363" s="94"/>
      <c r="AA363" s="93"/>
      <c r="AB363" s="94"/>
      <c r="AC363" s="93"/>
      <c r="AD363" s="94"/>
      <c r="AE363" s="95"/>
      <c r="AF363" s="93"/>
      <c r="AG363" s="77"/>
      <c r="AH363" s="94"/>
      <c r="AI363" s="114"/>
    </row>
    <row r="364" spans="1:35" s="67" customFormat="1" x14ac:dyDescent="0.35">
      <c r="A364" s="75">
        <v>6.6</v>
      </c>
      <c r="B364" s="78" t="s">
        <v>61</v>
      </c>
      <c r="C364" s="4"/>
      <c r="D364" s="5"/>
      <c r="E364" s="4"/>
      <c r="F364" s="5"/>
      <c r="G364" s="4"/>
      <c r="H364" s="5"/>
      <c r="I364" s="4"/>
      <c r="J364" s="5"/>
      <c r="K364" s="4"/>
      <c r="L364" s="5"/>
      <c r="M364" s="4"/>
      <c r="N364" s="5"/>
      <c r="O364" s="4"/>
      <c r="P364" s="5"/>
      <c r="Q364" s="4"/>
      <c r="R364" s="5"/>
      <c r="S364" s="4"/>
      <c r="T364" s="5"/>
      <c r="U364" s="4"/>
      <c r="V364" s="5"/>
      <c r="W364" s="4"/>
      <c r="X364" s="5"/>
      <c r="Y364" s="4"/>
      <c r="Z364" s="5"/>
      <c r="AA364" s="4"/>
      <c r="AB364" s="5"/>
      <c r="AC364" s="4"/>
      <c r="AD364" s="5"/>
      <c r="AE364" s="72"/>
      <c r="AF364" s="4"/>
      <c r="AG364" s="77"/>
      <c r="AH364" s="5"/>
      <c r="AI364" s="74"/>
    </row>
    <row r="365" spans="1:35" s="60" customFormat="1" x14ac:dyDescent="0.35">
      <c r="A365" s="9"/>
      <c r="B365" s="79" t="s">
        <v>271</v>
      </c>
      <c r="C365" s="57"/>
      <c r="D365" s="58"/>
      <c r="E365" s="57"/>
      <c r="F365" s="58"/>
      <c r="G365" s="57"/>
      <c r="H365" s="58"/>
      <c r="I365" s="57"/>
      <c r="J365" s="58"/>
      <c r="K365" s="57"/>
      <c r="L365" s="58"/>
      <c r="M365" s="57"/>
      <c r="N365" s="58"/>
      <c r="O365" s="57"/>
      <c r="P365" s="58"/>
      <c r="Q365" s="57"/>
      <c r="R365" s="58"/>
      <c r="S365" s="57"/>
      <c r="T365" s="58"/>
      <c r="U365" s="57"/>
      <c r="V365" s="58"/>
      <c r="W365" s="57"/>
      <c r="X365" s="58"/>
      <c r="Y365" s="57"/>
      <c r="Z365" s="58"/>
      <c r="AA365" s="57"/>
      <c r="AB365" s="58"/>
      <c r="AC365" s="57"/>
      <c r="AD365" s="58"/>
      <c r="AE365" s="8"/>
      <c r="AF365" s="2"/>
      <c r="AG365" s="77">
        <f t="shared" ref="AG365:AG370" si="64">SUM(C365:AD365)</f>
        <v>0</v>
      </c>
      <c r="AH365" s="3"/>
      <c r="AI365" s="10"/>
    </row>
    <row r="366" spans="1:35" s="60" customFormat="1" x14ac:dyDescent="0.35">
      <c r="A366" s="9"/>
      <c r="B366" s="79" t="s">
        <v>272</v>
      </c>
      <c r="C366" s="57"/>
      <c r="D366" s="58"/>
      <c r="E366" s="57"/>
      <c r="F366" s="58"/>
      <c r="G366" s="57"/>
      <c r="H366" s="58"/>
      <c r="I366" s="57"/>
      <c r="J366" s="58"/>
      <c r="K366" s="57"/>
      <c r="L366" s="58"/>
      <c r="M366" s="57"/>
      <c r="N366" s="58"/>
      <c r="O366" s="57"/>
      <c r="P366" s="58"/>
      <c r="Q366" s="57"/>
      <c r="R366" s="58"/>
      <c r="S366" s="57"/>
      <c r="T366" s="58"/>
      <c r="U366" s="57"/>
      <c r="V366" s="58"/>
      <c r="W366" s="57"/>
      <c r="X366" s="58"/>
      <c r="Y366" s="57"/>
      <c r="Z366" s="58"/>
      <c r="AA366" s="57"/>
      <c r="AB366" s="58"/>
      <c r="AC366" s="57"/>
      <c r="AD366" s="58"/>
      <c r="AE366" s="8"/>
      <c r="AF366" s="2"/>
      <c r="AG366" s="77">
        <f t="shared" si="64"/>
        <v>0</v>
      </c>
      <c r="AH366" s="3"/>
      <c r="AI366" s="10"/>
    </row>
    <row r="367" spans="1:35" s="60" customFormat="1" x14ac:dyDescent="0.35">
      <c r="A367" s="9"/>
      <c r="B367" s="79" t="s">
        <v>270</v>
      </c>
      <c r="C367" s="57"/>
      <c r="D367" s="58"/>
      <c r="E367" s="57"/>
      <c r="F367" s="58"/>
      <c r="G367" s="57"/>
      <c r="H367" s="58"/>
      <c r="I367" s="57"/>
      <c r="J367" s="58"/>
      <c r="K367" s="57"/>
      <c r="L367" s="58"/>
      <c r="M367" s="57"/>
      <c r="N367" s="58"/>
      <c r="O367" s="57"/>
      <c r="P367" s="58"/>
      <c r="Q367" s="57"/>
      <c r="R367" s="58"/>
      <c r="S367" s="57"/>
      <c r="T367" s="58"/>
      <c r="U367" s="57"/>
      <c r="V367" s="58"/>
      <c r="W367" s="57"/>
      <c r="X367" s="58"/>
      <c r="Y367" s="57"/>
      <c r="Z367" s="58"/>
      <c r="AA367" s="57"/>
      <c r="AB367" s="58"/>
      <c r="AC367" s="57"/>
      <c r="AD367" s="58"/>
      <c r="AE367" s="8"/>
      <c r="AF367" s="2"/>
      <c r="AG367" s="77">
        <f t="shared" si="64"/>
        <v>0</v>
      </c>
      <c r="AH367" s="3"/>
      <c r="AI367" s="10"/>
    </row>
    <row r="368" spans="1:35" s="60" customFormat="1" x14ac:dyDescent="0.35">
      <c r="A368" s="9"/>
      <c r="B368" s="79" t="s">
        <v>266</v>
      </c>
      <c r="C368" s="57"/>
      <c r="D368" s="58"/>
      <c r="E368" s="57"/>
      <c r="F368" s="58"/>
      <c r="G368" s="57"/>
      <c r="H368" s="58"/>
      <c r="I368" s="57"/>
      <c r="J368" s="58"/>
      <c r="K368" s="57"/>
      <c r="L368" s="58"/>
      <c r="M368" s="57"/>
      <c r="N368" s="58"/>
      <c r="O368" s="57"/>
      <c r="P368" s="58"/>
      <c r="Q368" s="57"/>
      <c r="R368" s="58"/>
      <c r="S368" s="57"/>
      <c r="T368" s="58"/>
      <c r="U368" s="57"/>
      <c r="V368" s="58"/>
      <c r="W368" s="57"/>
      <c r="X368" s="58"/>
      <c r="Y368" s="57"/>
      <c r="Z368" s="58"/>
      <c r="AA368" s="57"/>
      <c r="AB368" s="58"/>
      <c r="AC368" s="57"/>
      <c r="AD368" s="58"/>
      <c r="AE368" s="8"/>
      <c r="AF368" s="2"/>
      <c r="AG368" s="77">
        <f t="shared" si="64"/>
        <v>0</v>
      </c>
      <c r="AH368" s="3"/>
      <c r="AI368" s="10"/>
    </row>
    <row r="369" spans="1:38" s="60" customFormat="1" x14ac:dyDescent="0.35">
      <c r="A369" s="9"/>
      <c r="B369" s="79" t="s">
        <v>239</v>
      </c>
      <c r="C369" s="57"/>
      <c r="D369" s="58"/>
      <c r="E369" s="57"/>
      <c r="F369" s="58"/>
      <c r="G369" s="57"/>
      <c r="H369" s="58"/>
      <c r="I369" s="57"/>
      <c r="J369" s="58"/>
      <c r="K369" s="57"/>
      <c r="L369" s="58"/>
      <c r="M369" s="57"/>
      <c r="N369" s="58"/>
      <c r="O369" s="57"/>
      <c r="P369" s="58"/>
      <c r="Q369" s="57"/>
      <c r="R369" s="58"/>
      <c r="S369" s="57"/>
      <c r="T369" s="58"/>
      <c r="U369" s="57"/>
      <c r="V369" s="58"/>
      <c r="W369" s="57"/>
      <c r="X369" s="58"/>
      <c r="Y369" s="57"/>
      <c r="Z369" s="58"/>
      <c r="AA369" s="57"/>
      <c r="AB369" s="58"/>
      <c r="AC369" s="57"/>
      <c r="AD369" s="58"/>
      <c r="AE369" s="8"/>
      <c r="AF369" s="2"/>
      <c r="AG369" s="77">
        <f t="shared" si="64"/>
        <v>0</v>
      </c>
      <c r="AH369" s="3"/>
      <c r="AI369" s="10"/>
    </row>
    <row r="370" spans="1:38" x14ac:dyDescent="0.35">
      <c r="A370" s="81"/>
      <c r="B370" s="82" t="s">
        <v>96</v>
      </c>
      <c r="C370" s="1">
        <f>SUM(C365:C369)</f>
        <v>0</v>
      </c>
      <c r="D370" s="83">
        <f t="shared" ref="D370:AD370" si="65">SUM(D365:D369)</f>
        <v>0</v>
      </c>
      <c r="E370" s="1">
        <f t="shared" si="65"/>
        <v>0</v>
      </c>
      <c r="F370" s="83">
        <f t="shared" si="65"/>
        <v>0</v>
      </c>
      <c r="G370" s="1">
        <f t="shared" si="65"/>
        <v>0</v>
      </c>
      <c r="H370" s="83">
        <f t="shared" si="65"/>
        <v>0</v>
      </c>
      <c r="I370" s="1">
        <f>SUM(I365:I369)</f>
        <v>0</v>
      </c>
      <c r="J370" s="83">
        <f>SUM(J365:J369)</f>
        <v>0</v>
      </c>
      <c r="K370" s="1">
        <f>SUM(K365:K369)</f>
        <v>0</v>
      </c>
      <c r="L370" s="83">
        <f>SUM(L365:L369)</f>
        <v>0</v>
      </c>
      <c r="M370" s="1">
        <f t="shared" si="65"/>
        <v>0</v>
      </c>
      <c r="N370" s="83">
        <f t="shared" si="65"/>
        <v>0</v>
      </c>
      <c r="O370" s="1">
        <f t="shared" si="65"/>
        <v>0</v>
      </c>
      <c r="P370" s="83">
        <f t="shared" si="65"/>
        <v>0</v>
      </c>
      <c r="Q370" s="1">
        <f>SUM(Q365:Q369)</f>
        <v>0</v>
      </c>
      <c r="R370" s="83">
        <f>SUM(R365:R369)</f>
        <v>0</v>
      </c>
      <c r="S370" s="1">
        <f>SUM(S365:S369)</f>
        <v>0</v>
      </c>
      <c r="T370" s="83">
        <f>SUM(T365:T369)</f>
        <v>0</v>
      </c>
      <c r="U370" s="1">
        <f t="shared" si="65"/>
        <v>0</v>
      </c>
      <c r="V370" s="83">
        <f t="shared" si="65"/>
        <v>0</v>
      </c>
      <c r="W370" s="1">
        <f t="shared" si="65"/>
        <v>0</v>
      </c>
      <c r="X370" s="83">
        <f t="shared" si="65"/>
        <v>0</v>
      </c>
      <c r="Y370" s="1">
        <f t="shared" si="65"/>
        <v>0</v>
      </c>
      <c r="Z370" s="83">
        <f t="shared" si="65"/>
        <v>0</v>
      </c>
      <c r="AA370" s="1">
        <f t="shared" si="65"/>
        <v>0</v>
      </c>
      <c r="AB370" s="83">
        <f t="shared" si="65"/>
        <v>0</v>
      </c>
      <c r="AC370" s="1">
        <f t="shared" si="65"/>
        <v>0</v>
      </c>
      <c r="AD370" s="83">
        <f t="shared" si="65"/>
        <v>0</v>
      </c>
      <c r="AE370" s="84"/>
      <c r="AF370" s="36"/>
      <c r="AG370" s="77">
        <f t="shared" si="64"/>
        <v>0</v>
      </c>
      <c r="AH370" s="85"/>
      <c r="AI370" s="86"/>
    </row>
    <row r="371" spans="1:38" x14ac:dyDescent="0.35">
      <c r="A371" s="81"/>
      <c r="B371" s="82"/>
      <c r="C371" s="89" t="s">
        <v>97</v>
      </c>
      <c r="D371" s="90">
        <f>D370+F370+H370+J370+L370+N370+P370+R370+T370+X370+Z370+AB370+AD370</f>
        <v>0</v>
      </c>
      <c r="E371" s="104" t="s">
        <v>3</v>
      </c>
      <c r="F371" s="104">
        <f>C370+E370+G370+I370+K370+M370+O370+Q370+S370+U370+W370+Y370+AA370+AC370</f>
        <v>0</v>
      </c>
      <c r="G371" s="36"/>
      <c r="H371" s="85"/>
      <c r="I371" s="36"/>
      <c r="J371" s="85"/>
      <c r="K371" s="36"/>
      <c r="L371" s="85"/>
      <c r="M371" s="36"/>
      <c r="N371" s="85"/>
      <c r="O371" s="36"/>
      <c r="P371" s="85"/>
      <c r="Q371" s="36"/>
      <c r="R371" s="85"/>
      <c r="S371" s="36"/>
      <c r="T371" s="85"/>
      <c r="U371" s="36"/>
      <c r="V371" s="85"/>
      <c r="W371" s="36"/>
      <c r="X371" s="85"/>
      <c r="Y371" s="36"/>
      <c r="Z371" s="85"/>
      <c r="AA371" s="36"/>
      <c r="AB371" s="85"/>
      <c r="AC371" s="36"/>
      <c r="AD371" s="85"/>
      <c r="AE371" s="84"/>
      <c r="AF371" s="36"/>
      <c r="AG371" s="77"/>
      <c r="AH371" s="85"/>
      <c r="AI371" s="96"/>
    </row>
    <row r="372" spans="1:38" s="97" customFormat="1" x14ac:dyDescent="0.35">
      <c r="A372" s="87"/>
      <c r="B372" s="88"/>
      <c r="C372" s="93"/>
      <c r="D372" s="94"/>
      <c r="E372" s="93"/>
      <c r="F372" s="94"/>
      <c r="G372" s="93"/>
      <c r="H372" s="94"/>
      <c r="I372" s="93"/>
      <c r="J372" s="94"/>
      <c r="K372" s="93"/>
      <c r="L372" s="94"/>
      <c r="M372" s="93"/>
      <c r="N372" s="94"/>
      <c r="O372" s="93"/>
      <c r="P372" s="94"/>
      <c r="Q372" s="93"/>
      <c r="R372" s="94"/>
      <c r="S372" s="93"/>
      <c r="T372" s="94"/>
      <c r="U372" s="93"/>
      <c r="V372" s="94"/>
      <c r="W372" s="93"/>
      <c r="X372" s="94"/>
      <c r="Y372" s="93"/>
      <c r="Z372" s="94"/>
      <c r="AA372" s="93"/>
      <c r="AB372" s="94"/>
      <c r="AC372" s="93"/>
      <c r="AD372" s="94"/>
      <c r="AE372" s="95"/>
      <c r="AF372" s="93"/>
      <c r="AG372" s="77"/>
      <c r="AH372" s="94"/>
      <c r="AI372" s="114"/>
    </row>
    <row r="373" spans="1:38" s="97" customFormat="1" x14ac:dyDescent="0.35">
      <c r="A373" s="87"/>
      <c r="B373" s="78"/>
      <c r="C373" s="93"/>
      <c r="D373" s="94"/>
      <c r="E373" s="93"/>
      <c r="F373" s="94"/>
      <c r="G373" s="93"/>
      <c r="H373" s="94"/>
      <c r="I373" s="93"/>
      <c r="J373" s="94"/>
      <c r="K373" s="93"/>
      <c r="L373" s="94"/>
      <c r="M373" s="93"/>
      <c r="N373" s="94"/>
      <c r="O373" s="93"/>
      <c r="P373" s="94"/>
      <c r="Q373" s="93"/>
      <c r="R373" s="94"/>
      <c r="S373" s="93"/>
      <c r="T373" s="94"/>
      <c r="U373" s="93"/>
      <c r="V373" s="94"/>
      <c r="W373" s="93"/>
      <c r="X373" s="94"/>
      <c r="Y373" s="93"/>
      <c r="Z373" s="94"/>
      <c r="AA373" s="93"/>
      <c r="AB373" s="94"/>
      <c r="AC373" s="93"/>
      <c r="AD373" s="94"/>
      <c r="AE373" s="95"/>
      <c r="AF373" s="93"/>
      <c r="AG373" s="77"/>
      <c r="AH373" s="94"/>
      <c r="AI373" s="114"/>
    </row>
    <row r="374" spans="1:38" s="60" customFormat="1" x14ac:dyDescent="0.35">
      <c r="A374" s="9"/>
      <c r="B374" s="79"/>
      <c r="C374" s="57"/>
      <c r="D374" s="58"/>
      <c r="E374" s="57"/>
      <c r="F374" s="58"/>
      <c r="G374" s="57"/>
      <c r="H374" s="58"/>
      <c r="I374" s="57"/>
      <c r="J374" s="58"/>
      <c r="K374" s="57"/>
      <c r="L374" s="58"/>
      <c r="M374" s="57"/>
      <c r="N374" s="58"/>
      <c r="O374" s="57"/>
      <c r="P374" s="58"/>
      <c r="Q374" s="57"/>
      <c r="R374" s="58"/>
      <c r="S374" s="57"/>
      <c r="T374" s="58"/>
      <c r="U374" s="57"/>
      <c r="V374" s="58"/>
      <c r="W374" s="57"/>
      <c r="X374" s="58"/>
      <c r="Y374" s="57"/>
      <c r="Z374" s="58"/>
      <c r="AA374" s="57"/>
      <c r="AB374" s="58"/>
      <c r="AC374" s="57"/>
      <c r="AD374" s="58"/>
      <c r="AE374" s="8"/>
      <c r="AF374" s="2"/>
      <c r="AG374" s="77">
        <f>SUM(C374:AD374)</f>
        <v>0</v>
      </c>
      <c r="AH374" s="3"/>
      <c r="AI374" s="10"/>
    </row>
    <row r="375" spans="1:38" s="60" customFormat="1" x14ac:dyDescent="0.35">
      <c r="A375" s="9"/>
      <c r="B375" s="79"/>
      <c r="C375" s="57"/>
      <c r="D375" s="58"/>
      <c r="E375" s="57"/>
      <c r="F375" s="58"/>
      <c r="G375" s="57"/>
      <c r="H375" s="58"/>
      <c r="I375" s="57"/>
      <c r="J375" s="58"/>
      <c r="K375" s="57"/>
      <c r="L375" s="58"/>
      <c r="M375" s="57"/>
      <c r="N375" s="58"/>
      <c r="O375" s="57"/>
      <c r="P375" s="58"/>
      <c r="Q375" s="57"/>
      <c r="R375" s="58"/>
      <c r="S375" s="57"/>
      <c r="T375" s="58"/>
      <c r="U375" s="57"/>
      <c r="V375" s="58"/>
      <c r="W375" s="57"/>
      <c r="X375" s="58"/>
      <c r="Y375" s="57"/>
      <c r="Z375" s="58"/>
      <c r="AA375" s="57"/>
      <c r="AB375" s="58"/>
      <c r="AC375" s="57"/>
      <c r="AD375" s="58"/>
      <c r="AE375" s="8"/>
      <c r="AF375" s="2"/>
      <c r="AG375" s="77">
        <f>SUM(C375:AD375)</f>
        <v>0</v>
      </c>
      <c r="AH375" s="3"/>
      <c r="AI375" s="10"/>
    </row>
    <row r="376" spans="1:38" x14ac:dyDescent="0.35">
      <c r="A376" s="81"/>
      <c r="B376" s="82" t="s">
        <v>96</v>
      </c>
      <c r="C376" s="1">
        <f t="shared" ref="C376:AD376" si="66">SUM(C374:C375)</f>
        <v>0</v>
      </c>
      <c r="D376" s="83">
        <f t="shared" si="66"/>
        <v>0</v>
      </c>
      <c r="E376" s="1">
        <f t="shared" si="66"/>
        <v>0</v>
      </c>
      <c r="F376" s="83">
        <f t="shared" si="66"/>
        <v>0</v>
      </c>
      <c r="G376" s="1">
        <f t="shared" si="66"/>
        <v>0</v>
      </c>
      <c r="H376" s="83">
        <f t="shared" si="66"/>
        <v>0</v>
      </c>
      <c r="I376" s="1">
        <f>SUM(I374:I375)</f>
        <v>0</v>
      </c>
      <c r="J376" s="83">
        <f>SUM(J374:J375)</f>
        <v>0</v>
      </c>
      <c r="K376" s="1">
        <f>SUM(K374:K375)</f>
        <v>0</v>
      </c>
      <c r="L376" s="83">
        <f>SUM(L374:L375)</f>
        <v>0</v>
      </c>
      <c r="M376" s="1">
        <f t="shared" si="66"/>
        <v>0</v>
      </c>
      <c r="N376" s="83">
        <f t="shared" si="66"/>
        <v>0</v>
      </c>
      <c r="O376" s="1">
        <f t="shared" si="66"/>
        <v>0</v>
      </c>
      <c r="P376" s="83">
        <f t="shared" si="66"/>
        <v>0</v>
      </c>
      <c r="Q376" s="1">
        <f>SUM(Q374:Q375)</f>
        <v>0</v>
      </c>
      <c r="R376" s="83">
        <f>SUM(R374:R375)</f>
        <v>0</v>
      </c>
      <c r="S376" s="1">
        <f>SUM(S374:S375)</f>
        <v>0</v>
      </c>
      <c r="T376" s="83">
        <f>SUM(T374:T375)</f>
        <v>0</v>
      </c>
      <c r="U376" s="1">
        <f t="shared" si="66"/>
        <v>0</v>
      </c>
      <c r="V376" s="83">
        <f t="shared" si="66"/>
        <v>0</v>
      </c>
      <c r="W376" s="1">
        <f t="shared" si="66"/>
        <v>0</v>
      </c>
      <c r="X376" s="83">
        <f t="shared" si="66"/>
        <v>0</v>
      </c>
      <c r="Y376" s="1">
        <f t="shared" si="66"/>
        <v>0</v>
      </c>
      <c r="Z376" s="83">
        <f t="shared" si="66"/>
        <v>0</v>
      </c>
      <c r="AA376" s="1">
        <f t="shared" si="66"/>
        <v>0</v>
      </c>
      <c r="AB376" s="83">
        <f t="shared" si="66"/>
        <v>0</v>
      </c>
      <c r="AC376" s="1">
        <f t="shared" si="66"/>
        <v>0</v>
      </c>
      <c r="AD376" s="83">
        <f t="shared" si="66"/>
        <v>0</v>
      </c>
      <c r="AE376" s="84"/>
      <c r="AF376" s="36"/>
      <c r="AG376" s="77">
        <f>SUM(C376:AD376)</f>
        <v>0</v>
      </c>
      <c r="AH376" s="85"/>
      <c r="AI376" s="86"/>
    </row>
    <row r="377" spans="1:38" s="97" customFormat="1" x14ac:dyDescent="0.35">
      <c r="A377" s="87"/>
      <c r="B377" s="88"/>
      <c r="C377" s="89" t="s">
        <v>97</v>
      </c>
      <c r="D377" s="90">
        <f>D376+F376+H376+J376+L376+N376+P376+R376+T376+X376+Z376+AB376+AD376</f>
        <v>0</v>
      </c>
      <c r="E377" s="104" t="s">
        <v>3</v>
      </c>
      <c r="F377" s="104">
        <f>C376+E376+G376+I376+K376+M376+O376+Q376+S376+U376+W376+Y376+AA376+AC376</f>
        <v>0</v>
      </c>
      <c r="G377" s="93"/>
      <c r="H377" s="94"/>
      <c r="I377" s="93"/>
      <c r="J377" s="94"/>
      <c r="K377" s="93"/>
      <c r="L377" s="94"/>
      <c r="M377" s="93"/>
      <c r="N377" s="94"/>
      <c r="O377" s="93"/>
      <c r="P377" s="94"/>
      <c r="Q377" s="93"/>
      <c r="R377" s="94"/>
      <c r="S377" s="93"/>
      <c r="T377" s="94"/>
      <c r="U377" s="93"/>
      <c r="V377" s="94"/>
      <c r="W377" s="93"/>
      <c r="X377" s="94"/>
      <c r="Y377" s="93"/>
      <c r="Z377" s="94"/>
      <c r="AA377" s="93"/>
      <c r="AB377" s="94"/>
      <c r="AC377" s="93"/>
      <c r="AD377" s="94"/>
      <c r="AE377" s="95"/>
      <c r="AF377" s="93"/>
      <c r="AG377" s="133"/>
      <c r="AH377" s="94"/>
      <c r="AI377" s="134">
        <f>AG323+AG330+AG340+AG353+AG361+AG370+AG376</f>
        <v>0</v>
      </c>
      <c r="AJ377" s="97">
        <v>0</v>
      </c>
      <c r="AK377" s="97">
        <v>80</v>
      </c>
      <c r="AL377" s="135">
        <f>AK377/AK379</f>
        <v>0.69716775599128544</v>
      </c>
    </row>
    <row r="378" spans="1:38" ht="15" thickBot="1" x14ac:dyDescent="0.4">
      <c r="A378" s="81"/>
      <c r="B378" s="136"/>
      <c r="C378" s="137"/>
      <c r="D378" s="138"/>
      <c r="E378" s="137"/>
      <c r="F378" s="138"/>
      <c r="G378" s="137"/>
      <c r="H378" s="138"/>
      <c r="I378" s="137"/>
      <c r="J378" s="138"/>
      <c r="K378" s="137"/>
      <c r="L378" s="138"/>
      <c r="M378" s="137"/>
      <c r="N378" s="138"/>
      <c r="O378" s="137"/>
      <c r="P378" s="138"/>
      <c r="Q378" s="137"/>
      <c r="R378" s="138"/>
      <c r="S378" s="137"/>
      <c r="T378" s="138"/>
      <c r="U378" s="137"/>
      <c r="V378" s="138"/>
      <c r="W378" s="137"/>
      <c r="X378" s="138"/>
      <c r="Y378" s="137"/>
      <c r="Z378" s="138"/>
      <c r="AA378" s="137"/>
      <c r="AB378" s="138"/>
      <c r="AC378" s="137"/>
      <c r="AD378" s="138"/>
      <c r="AE378" s="15"/>
      <c r="AF378" s="137"/>
      <c r="AG378" s="139"/>
      <c r="AH378" s="138"/>
      <c r="AI378" s="140">
        <f>AI377/AI379</f>
        <v>0</v>
      </c>
    </row>
    <row r="379" spans="1:38" ht="15" thickBot="1" x14ac:dyDescent="0.4">
      <c r="A379" s="81"/>
      <c r="B379" s="141" t="s">
        <v>273</v>
      </c>
      <c r="C379" s="142">
        <f>SUM(C376,C370,C361,C353,C340,C330,C323,C313,C305,C297,C288,C281,C273,C261,C251,C245,C237,C229,C223,C216,C207,C198,C174,C164,C157,C147,C136,C129,C106,C96,C90, C85,C79,C73,C65,C57,C49,C43,C35,C26)</f>
        <v>1.25</v>
      </c>
      <c r="D379" s="142">
        <f>SUM(D376,D370,D361,D353,D340,D330,D323,D313,D305,D297,D288,D281,D273,D261,D251,D245,D237,D229,D223,D216,D207,D198,D174,D164,D157,D147,D136,D129,D106,D96, D90,D85,D79,D73,D65,D57,D49,D43,D35,D26)</f>
        <v>0.5</v>
      </c>
      <c r="E379" s="142">
        <f>SUM(E376,E370,E361,E353,E340,E330,E323,E313,E305,E297,E288,E281,E273,E261,E251,E245,E237,E229,E223,E216,E207,E198,E174,E164,E157,E147,E136,E129,E106,E96,E90,E85,E79,E73,E65,E57,E49,E43,E35,E26)</f>
        <v>6</v>
      </c>
      <c r="F379" s="142">
        <f>SUM(F376,F370,F361,F353,F340,F330,F323,F313,F305,F297,F288,F281,F273,F261,F251,F245,F237,F229,F223,F216,F207,F198,F174,F164,F157,F147,F136,F129,F106,F96,F90,F85,F79,F73,F65,F57,F49,F43,F35,F26)</f>
        <v>6</v>
      </c>
      <c r="G379" s="142">
        <f>SUM(G376,G370,G361,G353,G340,G330,G323,G313,G305,G297,G288,G281,G273,G261,G251,G245,G237,G229,G223,G216,G207,G198,G174,G164,G157,G147,G136,G129,G106,G96,G90,G85,G79,G73,G65,G57,G49,G43,G35,G26)</f>
        <v>2.75</v>
      </c>
      <c r="H379" s="142">
        <f t="shared" ref="H379:AD379" si="67">SUM(H376,H370,H361,H353,H340,H330,H323,H313,H305,H297,H288,H281,H273,H261,H251,H245,H237,H229,H223,H216,H207,H198,H174,H164,H157,H147,H136,H129,H106,H96,H90, H85,H79,H73,H65,H57,H49,H43,H35,H26)</f>
        <v>2.75</v>
      </c>
      <c r="I379" s="142">
        <f t="shared" si="67"/>
        <v>0.25</v>
      </c>
      <c r="J379" s="142">
        <f t="shared" si="67"/>
        <v>0.25</v>
      </c>
      <c r="K379" s="142">
        <f t="shared" si="67"/>
        <v>3.5</v>
      </c>
      <c r="L379" s="142">
        <f t="shared" si="67"/>
        <v>3.5</v>
      </c>
      <c r="M379" s="142">
        <f t="shared" si="67"/>
        <v>1</v>
      </c>
      <c r="N379" s="142">
        <f t="shared" si="67"/>
        <v>1</v>
      </c>
      <c r="O379" s="142">
        <f t="shared" si="67"/>
        <v>3</v>
      </c>
      <c r="P379" s="142">
        <f t="shared" si="67"/>
        <v>3</v>
      </c>
      <c r="Q379" s="142">
        <f t="shared" si="67"/>
        <v>0</v>
      </c>
      <c r="R379" s="142">
        <f t="shared" si="67"/>
        <v>0</v>
      </c>
      <c r="S379" s="142">
        <f t="shared" si="67"/>
        <v>0</v>
      </c>
      <c r="T379" s="142">
        <f t="shared" si="67"/>
        <v>0</v>
      </c>
      <c r="U379" s="142">
        <f t="shared" si="67"/>
        <v>0</v>
      </c>
      <c r="V379" s="142">
        <f t="shared" si="67"/>
        <v>0</v>
      </c>
      <c r="W379" s="142">
        <f t="shared" si="67"/>
        <v>0</v>
      </c>
      <c r="X379" s="142">
        <f t="shared" si="67"/>
        <v>0</v>
      </c>
      <c r="Y379" s="142">
        <f t="shared" si="67"/>
        <v>0</v>
      </c>
      <c r="Z379" s="142">
        <f t="shared" si="67"/>
        <v>0</v>
      </c>
      <c r="AA379" s="142">
        <f t="shared" si="67"/>
        <v>0</v>
      </c>
      <c r="AB379" s="142">
        <f t="shared" si="67"/>
        <v>0</v>
      </c>
      <c r="AC379" s="142">
        <f t="shared" si="67"/>
        <v>0</v>
      </c>
      <c r="AD379" s="142">
        <f t="shared" si="67"/>
        <v>0</v>
      </c>
      <c r="AE379" s="15"/>
      <c r="AF379" s="137"/>
      <c r="AG379" s="139"/>
      <c r="AH379" s="138"/>
      <c r="AI379" s="143">
        <f>SUM(C379:AD379)</f>
        <v>34.75</v>
      </c>
      <c r="AJ379" s="144">
        <f>SUM(AJ11:AJ378)</f>
        <v>0</v>
      </c>
      <c r="AK379" s="102">
        <f>SUM(AK11:AK378)</f>
        <v>114.75</v>
      </c>
      <c r="AL379" s="103" t="e">
        <f>SUM(AL12:AL377)</f>
        <v>#DIV/0!</v>
      </c>
    </row>
    <row r="380" spans="1:38" x14ac:dyDescent="0.35">
      <c r="AI380" s="147"/>
    </row>
    <row r="381" spans="1:38" ht="15" customHeight="1" x14ac:dyDescent="0.35">
      <c r="C381" s="218" t="s">
        <v>274</v>
      </c>
      <c r="E381" s="218" t="s">
        <v>275</v>
      </c>
      <c r="AI381" s="147"/>
      <c r="AK381" s="148"/>
    </row>
    <row r="382" spans="1:38" x14ac:dyDescent="0.35">
      <c r="C382" s="218"/>
      <c r="E382" s="218"/>
      <c r="AI382" s="147"/>
    </row>
    <row r="383" spans="1:38" x14ac:dyDescent="0.35">
      <c r="C383" s="218"/>
      <c r="E383" s="218"/>
      <c r="F383" s="102"/>
      <c r="AI383" s="103"/>
    </row>
    <row r="384" spans="1:38" ht="21" x14ac:dyDescent="0.5">
      <c r="B384" s="149" t="s">
        <v>276</v>
      </c>
      <c r="C384" s="149">
        <f>C379+E379+G379+I379+K379+M379+O379+Q379+S379+U379+W379+Y379+AA379+AC379</f>
        <v>17.75</v>
      </c>
      <c r="E384" s="149">
        <f>'Application by Block Classes 2'!C393</f>
        <v>0</v>
      </c>
      <c r="G384" s="149">
        <f t="shared" ref="G384:G385" si="68">E384+C384</f>
        <v>17.75</v>
      </c>
      <c r="AI384" s="147"/>
    </row>
    <row r="385" spans="2:7" ht="21" x14ac:dyDescent="0.5">
      <c r="B385" s="149" t="s">
        <v>277</v>
      </c>
      <c r="C385" s="149">
        <f>D379+F379+H379+J379+L379+N379+P379+R379+T379+V379+X379+Z379+AB379+AD379</f>
        <v>17</v>
      </c>
      <c r="E385" s="149">
        <f>'Application by Block Classes 2'!C394</f>
        <v>0</v>
      </c>
      <c r="G385" s="149">
        <f t="shared" si="68"/>
        <v>17</v>
      </c>
    </row>
    <row r="386" spans="2:7" ht="21" x14ac:dyDescent="0.5">
      <c r="B386" s="149" t="s">
        <v>278</v>
      </c>
      <c r="C386" s="149">
        <f>C384+C385</f>
        <v>34.75</v>
      </c>
      <c r="E386" s="149">
        <f>'Application by Block Classes 2'!C395</f>
        <v>0</v>
      </c>
      <c r="G386" s="149">
        <f>E386+C386</f>
        <v>34.75</v>
      </c>
    </row>
  </sheetData>
  <sheetProtection selectLockedCells="1"/>
  <protectedRanges>
    <protectedRange password="DDED" sqref="A1:AI5" name="Range46"/>
    <protectedRange password="DDED" sqref="AI248:AI313" name="Range44"/>
    <protectedRange password="DDED" sqref="AI109:AI173" name="Range42"/>
    <protectedRange password="DDED" sqref="AI9:AI35" name="Range40"/>
    <protectedRange password="DDED" sqref="C365:V369 AA365:AD369" name="Range38"/>
    <protectedRange password="DDED" sqref="C344:N352 S344:AD352" name="Range36"/>
    <protectedRange password="DDED" sqref="C327:N329 S327:AD329" name="Range34"/>
    <protectedRange password="DDED" sqref="C309:R312 Y309:AD312" name="Range32"/>
    <protectedRange password="DDED" sqref="C292:N296" name="Range30"/>
    <protectedRange password="DDED" sqref="C277:N280" name="Range28"/>
    <protectedRange password="DDED" sqref="C255:N260" name="Range26"/>
    <protectedRange password="DDED" sqref="C241:N244" name="Range24"/>
    <protectedRange password="DDED" sqref="C226:AD226 C227:N228" name="Range22"/>
    <protectedRange password="DDED" sqref="C211:N215" name="Range20"/>
    <protectedRange password="DDED" sqref="C180:D197 E179:AD179 U180:AD197" name="Range18"/>
    <protectedRange password="DDED" sqref="C159:AD160 C162:D163 Q161:AD163" name="Range16"/>
    <protectedRange password="DDED" sqref="C139:AD139 C140:H146 S140:AD146" name="Range14"/>
    <protectedRange password="DDED" sqref="C109:AD110 C111:R128" name="Range12"/>
    <protectedRange password="DDED" sqref="C81:AD82 C83:T84 AA83:AD84" name="Range10"/>
    <protectedRange password="DDED" sqref="C67:AD68 C69:N72 U69:AD72" name="Range8"/>
    <protectedRange password="DDED" sqref="C51:AD52 C53:N56 U53:AD56" name="Range6"/>
    <protectedRange password="DDED" sqref="C38:AD39 C40:N42 AA40:AD42" name="Range4"/>
    <protectedRange password="DDED" sqref="C10:AD11 C14:D25 C13 D12:D13 E22:AD25 F12:AD21 H30:H34 J30:J34 L30:L34 N30:N34 P40:P42 R40:R42 T40:T42 V40:V42 X40:X42 Z40:Z42 P47:P48 R47:R48 P53:P56 R53:R56 T53:T56 P61:P64 R61:R64 T61:T64 P69:P72 R69:R72 T69:T72 P77:P78 R77:R78 T77:T78 V83:V84 X83:X84 Z83:Z84 L89 N89 P89 R89 T89 T100:T105 V100:V105 X100:X105 Z100:Z105 AB100:AB105 AD100:AD105 T111:T128 V111:V128 X111:X128 Z111:Z128 AB111:AB128 AD111:AD128 T133:T135 V133:V135 X133:X135 Z133:Z135 AB133:AB135 AD133:AD135 J140:J146 L140:L146 N140:N146 P140:P146 R140:R146 J151:J155 L151:L155 N151:N155 P151:P155 R151:R155 T151:T155 V151:V155 X151:X155 Z151:Z155 D155:D156 F155:F156 H155:H156 D161 F161:F163 H161:H163 J161:J163 L161:L163 N161:N163 P161:P163 H168:H173 J168:J173 L168:L173 N168:N173 P168:P173 D179 F180:F197 H180:H197 J180:J197 L180:L197 N180:N197 P180:P197 R180:R197 T180:T197 D202:D206 F202:F206 H202:H206 J202:J206 P211:P215 R211:R215 T211:T215 V211:V215 X211:X215 Z211:Z215 AB211:AB215 AD211:AD215 P220:P222 R220:R222 T220:T222 V220:V222 X220:X222 Z220:Z222 AB220:AB222 AD220:AD222 P227:P228 R227:R228 T227:T228 V227:V228 X227:X228 Z227:Z228 AB227:AB228 AD227:AD228 P233:P236 R233:R236 T233:T236 V233:V236 X233:X236 Z233:Z236 AB233:AB236 AD233:AD236 P241:P244 R241:R244 T241:T244 V241:V244 X241:X244 Z241:Z244 AB241:AB244 AD241:AD244 P250 R250 T250 V250 X250 Z250 AB250 AD250 P255:P260 R255:R260 T255:T260 V255:V260 X255:X260 Z255:Z260 AB255:AB260 AD255:AD260 P265:P272 R265:R272 T265:T272 V265:V272 X265:X272 Z265:Z272 AB265:AB272 AD265:AD272 P277:P280 R277:R280 T277:T280 V277:V280 X277:X280 Z277:Z280 AB277:AB280 AD277:AD280 P285:P287 R285:R287 T285:T287 V285:V287 X285:X287 Z285:Z287 AB285:AB287 AD285:AD287 P292:P296 R292:R296 T292:T296 V292:V296 X292:X296 Z292:Z296 AB292:AB296 AD292:AD296 P301:P304 R301:R304 T309:T312 V309:V312 X309:X312 P318:P322 R318:R322 T318:T322 P327:P329 R327:R329 T334:T339 V334:V339 X334:X339 Z334:Z339 P344:P352 R344:R352 T357:T360 V357:V360 X365:X369 Z365:Z369 AB374:AB375 AD374:AD375" name="Range2"/>
    <protectedRange password="DDED" sqref="A1:AI6" name="Range1"/>
    <protectedRange password="DDED" sqref="C28:AD29 C30:F34 O30:AD34" name="Range3"/>
    <protectedRange password="DDED" sqref="C45:AD46 C47:N48 S47:AD48" name="Range5"/>
    <protectedRange password="DDED" sqref="C59:AD60 C61:N64 U61:AD64" name="Range7"/>
    <protectedRange password="DDED" sqref="C75:AD76 C77:N78 U77:AD78" name="Range9"/>
    <protectedRange password="DDED" sqref="C99:AD99 C100:R105" name="Range11"/>
    <protectedRange password="DDED" sqref="C131:AD132 C133:R135" name="Range13"/>
    <protectedRange password="DDED" sqref="C150:AC150 I156:AC156 C151:H154 AA151:AC155" name="Range15"/>
    <protectedRange password="DDED" sqref="C168:F173 Q168:AD173" name="Range17"/>
    <protectedRange password="DDED" sqref="K202:AD206" name="Range19"/>
    <protectedRange password="DDED" sqref="C220:N222" name="Range21"/>
    <protectedRange password="DDED" sqref="C233:N236" name="Range23"/>
    <protectedRange password="DDED" sqref="C250:N250" name="Range25"/>
    <protectedRange password="DDED" sqref="C265:N272" name="Range27"/>
    <protectedRange password="DDED" sqref="C285:N287" name="Range29"/>
    <protectedRange password="DDED" sqref="C301:N304 S301:AD304" name="Range31"/>
    <protectedRange password="DDED" sqref="C318:N322 U318:AD322" name="Range33"/>
    <protectedRange password="DDED" sqref="C335:R339 AA335:AD339" name="Range35"/>
    <protectedRange password="DDED" sqref="C357:R360 W357:AD360" name="Range37"/>
    <protectedRange password="DDED" sqref="C374:Z375" name="Range39"/>
    <protectedRange password="DDED" sqref="AI38:AI106 AI174" name="Range41"/>
    <protectedRange password="DDED" sqref="AI177:AI245" name="Range43"/>
    <protectedRange password="DDED" sqref="AI316:AI376" name="Range45"/>
  </protectedRanges>
  <mergeCells count="40">
    <mergeCell ref="P4:R4"/>
    <mergeCell ref="S1:Z1"/>
    <mergeCell ref="S2:Z2"/>
    <mergeCell ref="S3:Z3"/>
    <mergeCell ref="S4:Z4"/>
    <mergeCell ref="AF7:AH7"/>
    <mergeCell ref="AF8:AH8"/>
    <mergeCell ref="W8:X8"/>
    <mergeCell ref="Y8:Z8"/>
    <mergeCell ref="AA8:AB8"/>
    <mergeCell ref="AC8:AD8"/>
    <mergeCell ref="C7:AD7"/>
    <mergeCell ref="C8:D8"/>
    <mergeCell ref="E8:F8"/>
    <mergeCell ref="G8:H8"/>
    <mergeCell ref="M8:N8"/>
    <mergeCell ref="O8:P8"/>
    <mergeCell ref="U8:V8"/>
    <mergeCell ref="I8:J8"/>
    <mergeCell ref="AE1:AI1"/>
    <mergeCell ref="A6:AI6"/>
    <mergeCell ref="A3:B3"/>
    <mergeCell ref="A4:B4"/>
    <mergeCell ref="A5:B5"/>
    <mergeCell ref="C3:J3"/>
    <mergeCell ref="C4:J4"/>
    <mergeCell ref="C5:D5"/>
    <mergeCell ref="F5:J5"/>
    <mergeCell ref="P3:R3"/>
    <mergeCell ref="A1:B1"/>
    <mergeCell ref="A2:B2"/>
    <mergeCell ref="C1:J1"/>
    <mergeCell ref="C2:J2"/>
    <mergeCell ref="P1:R1"/>
    <mergeCell ref="P2:R2"/>
    <mergeCell ref="E381:E383"/>
    <mergeCell ref="C381:C383"/>
    <mergeCell ref="K8:L8"/>
    <mergeCell ref="Q8:R8"/>
    <mergeCell ref="S8:T8"/>
  </mergeCells>
  <phoneticPr fontId="0" type="noConversion"/>
  <pageMargins left="0.2" right="0.2" top="0.25" bottom="0.25" header="0.3" footer="0.3"/>
  <pageSetup paperSize="5" scale="38" fitToHeight="0" orientation="landscape"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2AA8D-2B06-45F7-8080-41DE780B68BA}">
  <dimension ref="A1:AL395"/>
  <sheetViews>
    <sheetView zoomScale="70" zoomScaleNormal="70" zoomScalePageLayoutView="75" workbookViewId="0">
      <pane xSplit="2" ySplit="9" topLeftCell="C292" activePane="bottomRight" state="frozen"/>
      <selection pane="topRight" activeCell="AF8" activeCellId="1" sqref="A8:B8 AF8:AH8"/>
      <selection pane="bottomLeft" activeCell="AF8" activeCellId="1" sqref="A8:B8 AF8:AH8"/>
      <selection pane="bottomRight" activeCell="G341" sqref="C341:G341"/>
    </sheetView>
  </sheetViews>
  <sheetFormatPr defaultColWidth="8.54296875" defaultRowHeight="14.5" x14ac:dyDescent="0.35"/>
  <cols>
    <col min="1" max="1" width="10" customWidth="1"/>
    <col min="2" max="2" width="56.453125" style="145" customWidth="1"/>
    <col min="3" max="3" width="14" customWidth="1"/>
    <col min="4" max="4" width="11" customWidth="1"/>
    <col min="5" max="5" width="12.453125" customWidth="1"/>
    <col min="6" max="6" width="12.54296875" customWidth="1"/>
    <col min="7" max="7" width="14.1796875" customWidth="1"/>
    <col min="8" max="8" width="9.453125" bestFit="1" customWidth="1"/>
    <col min="9" max="9" width="10.453125" customWidth="1"/>
    <col min="10" max="10" width="11" customWidth="1"/>
    <col min="12" max="12" width="12.453125" customWidth="1"/>
    <col min="14" max="14" width="9.453125" bestFit="1" customWidth="1"/>
    <col min="16" max="16" width="9.453125" bestFit="1" customWidth="1"/>
    <col min="18" max="18" width="9.453125" bestFit="1" customWidth="1"/>
    <col min="20" max="20" width="10.453125" customWidth="1"/>
    <col min="21" max="21" width="8.54296875" customWidth="1"/>
    <col min="22" max="22" width="9.453125" bestFit="1" customWidth="1"/>
    <col min="23" max="23" width="8.54296875" customWidth="1"/>
    <col min="24" max="24" width="9.453125" bestFit="1" customWidth="1"/>
    <col min="25" max="25" width="8.54296875" customWidth="1"/>
    <col min="26" max="26" width="9.453125" bestFit="1" customWidth="1"/>
    <col min="27" max="27" width="8.54296875" customWidth="1"/>
    <col min="28" max="28" width="10.54296875" customWidth="1"/>
    <col min="29" max="30" width="8.54296875" customWidth="1"/>
    <col min="31" max="31" width="4.54296875" customWidth="1"/>
    <col min="32" max="32" width="6" customWidth="1"/>
    <col min="33" max="33" width="8.54296875" style="60" customWidth="1"/>
    <col min="34" max="34" width="6.1796875" customWidth="1"/>
    <col min="35" max="35" width="15" customWidth="1"/>
    <col min="36" max="36" width="16.453125" customWidth="1"/>
  </cols>
  <sheetData>
    <row r="1" spans="1:36" ht="25.4" customHeight="1" x14ac:dyDescent="0.4">
      <c r="A1" s="228" t="s">
        <v>2</v>
      </c>
      <c r="B1" s="228"/>
      <c r="C1" s="230" t="str">
        <f>IF(Coversheet!L2="","",Coversheet!L2)</f>
        <v/>
      </c>
      <c r="D1" s="230"/>
      <c r="E1" s="230"/>
      <c r="F1" s="230"/>
      <c r="G1" s="230"/>
      <c r="H1" s="230"/>
      <c r="I1" s="230"/>
      <c r="J1" s="230"/>
      <c r="P1" s="233" t="s">
        <v>19</v>
      </c>
      <c r="Q1" s="233"/>
      <c r="R1" s="234"/>
      <c r="S1" s="244" t="str">
        <f>IF(Coversheet!L8="","",Coversheet!L8)</f>
        <v/>
      </c>
      <c r="T1" s="233"/>
      <c r="U1" s="233"/>
      <c r="V1" s="233"/>
      <c r="W1" s="233"/>
      <c r="X1" s="233"/>
      <c r="Y1" s="233"/>
      <c r="Z1" s="234"/>
      <c r="AA1" s="14"/>
      <c r="AB1" s="15"/>
      <c r="AC1" s="11"/>
      <c r="AD1" s="12" t="s">
        <v>1</v>
      </c>
      <c r="AE1" s="245" t="str">
        <f>IF(Coversheet!L1="","",Coversheet!L1)</f>
        <v/>
      </c>
      <c r="AF1" s="246"/>
      <c r="AG1" s="246"/>
      <c r="AH1" s="246"/>
      <c r="AI1" s="247"/>
    </row>
    <row r="2" spans="1:36" ht="25.4" customHeight="1" x14ac:dyDescent="0.4">
      <c r="A2" s="228" t="s">
        <v>4</v>
      </c>
      <c r="B2" s="228"/>
      <c r="C2" s="230" t="str">
        <f>IF(Coversheet!L3="","",Coversheet!L3)</f>
        <v/>
      </c>
      <c r="D2" s="230"/>
      <c r="E2" s="230"/>
      <c r="F2" s="230"/>
      <c r="G2" s="230"/>
      <c r="H2" s="230"/>
      <c r="I2" s="230"/>
      <c r="J2" s="230"/>
      <c r="P2" s="233" t="s">
        <v>13</v>
      </c>
      <c r="Q2" s="233"/>
      <c r="R2" s="234"/>
      <c r="S2" s="244" t="str">
        <f>IF(Coversheet!L9="","",Coversheet!L9)</f>
        <v/>
      </c>
      <c r="T2" s="233"/>
      <c r="U2" s="233"/>
      <c r="V2" s="233"/>
      <c r="W2" s="233"/>
      <c r="X2" s="233"/>
      <c r="Y2" s="233"/>
      <c r="Z2" s="234"/>
      <c r="AA2" s="16"/>
      <c r="AB2" s="17"/>
      <c r="AC2" s="17"/>
      <c r="AD2" s="19"/>
      <c r="AE2" s="19"/>
      <c r="AF2" s="19"/>
      <c r="AG2" s="19"/>
      <c r="AH2" s="19"/>
      <c r="AI2" s="20"/>
    </row>
    <row r="3" spans="1:36" ht="25.4" customHeight="1" x14ac:dyDescent="0.4">
      <c r="A3" s="228" t="s">
        <v>6</v>
      </c>
      <c r="B3" s="228"/>
      <c r="C3" s="230" t="str">
        <f>IF(Coversheet!L4="","",Coversheet!L4)</f>
        <v/>
      </c>
      <c r="D3" s="230"/>
      <c r="E3" s="230"/>
      <c r="F3" s="230"/>
      <c r="G3" s="230"/>
      <c r="H3" s="230"/>
      <c r="I3" s="230"/>
      <c r="J3" s="230"/>
      <c r="P3" s="233" t="s">
        <v>23</v>
      </c>
      <c r="Q3" s="233"/>
      <c r="R3" s="234"/>
      <c r="S3" s="244" t="str">
        <f>IF(Coversheet!L10="","",Coversheet!L10)</f>
        <v/>
      </c>
      <c r="T3" s="233"/>
      <c r="U3" s="233"/>
      <c r="V3" s="233"/>
      <c r="W3" s="233"/>
      <c r="X3" s="233"/>
      <c r="Y3" s="233"/>
      <c r="Z3" s="234"/>
      <c r="AA3" s="16"/>
      <c r="AB3" s="17"/>
      <c r="AC3" s="17"/>
      <c r="AD3" s="17"/>
      <c r="AE3" s="17"/>
      <c r="AF3" s="17"/>
      <c r="AG3" s="17"/>
      <c r="AH3" s="17"/>
      <c r="AI3" s="18"/>
    </row>
    <row r="4" spans="1:36" ht="25.4" customHeight="1" x14ac:dyDescent="0.4">
      <c r="A4" s="228" t="s">
        <v>10</v>
      </c>
      <c r="B4" s="228"/>
      <c r="C4" s="230" t="str">
        <f>IF(Coversheet!L5="","",Coversheet!L5)</f>
        <v/>
      </c>
      <c r="D4" s="230"/>
      <c r="E4" s="230"/>
      <c r="F4" s="230"/>
      <c r="G4" s="230"/>
      <c r="H4" s="230"/>
      <c r="I4" s="230"/>
      <c r="J4" s="230"/>
      <c r="P4" s="233" t="s">
        <v>25</v>
      </c>
      <c r="Q4" s="233"/>
      <c r="R4" s="234"/>
      <c r="S4" s="244" t="str">
        <f>IF(Coversheet!L11="","",Coversheet!L11)</f>
        <v/>
      </c>
      <c r="T4" s="233"/>
      <c r="U4" s="233"/>
      <c r="V4" s="233"/>
      <c r="W4" s="233"/>
      <c r="X4" s="233"/>
      <c r="Y4" s="233"/>
      <c r="Z4" s="234"/>
      <c r="AA4" s="16"/>
      <c r="AB4" s="17"/>
      <c r="AC4" s="17"/>
      <c r="AD4" s="17"/>
      <c r="AE4" s="17"/>
      <c r="AF4" s="17"/>
      <c r="AG4" s="17"/>
      <c r="AH4" s="17"/>
      <c r="AI4" s="18"/>
    </row>
    <row r="5" spans="1:36" ht="25.4" customHeight="1" x14ac:dyDescent="0.4">
      <c r="A5" s="229" t="s">
        <v>13</v>
      </c>
      <c r="B5" s="229"/>
      <c r="C5" s="231" t="str">
        <f>IF(Coversheet!L6="","",Coversheet!L6)</f>
        <v/>
      </c>
      <c r="D5" s="231"/>
      <c r="E5" s="7" t="s">
        <v>16</v>
      </c>
      <c r="F5" s="232" t="str">
        <f>IF(Coversheet!L7="","",Coversheet!L7)</f>
        <v/>
      </c>
      <c r="G5" s="232"/>
      <c r="H5" s="232"/>
      <c r="I5" s="232"/>
      <c r="J5" s="232"/>
      <c r="P5" s="19"/>
      <c r="Q5" s="19"/>
      <c r="R5" s="19"/>
      <c r="S5" s="19"/>
      <c r="T5" s="19"/>
      <c r="U5" s="19"/>
      <c r="V5" s="19"/>
      <c r="W5" s="19"/>
      <c r="X5" s="19"/>
      <c r="Y5" s="19"/>
      <c r="Z5" s="19"/>
      <c r="AA5" s="17"/>
      <c r="AB5" s="17"/>
      <c r="AC5" s="17"/>
      <c r="AD5" s="17"/>
      <c r="AE5" s="17"/>
      <c r="AF5" s="17"/>
      <c r="AG5" s="17"/>
      <c r="AH5" s="17"/>
      <c r="AI5" s="18"/>
    </row>
    <row r="6" spans="1:36" ht="26" x14ac:dyDescent="0.6">
      <c r="A6" s="226" t="s">
        <v>62</v>
      </c>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227"/>
      <c r="AB6" s="227"/>
      <c r="AC6" s="227"/>
      <c r="AD6" s="227"/>
      <c r="AE6" s="227"/>
      <c r="AF6" s="227"/>
      <c r="AG6" s="227"/>
      <c r="AH6" s="227"/>
      <c r="AI6" s="227"/>
    </row>
    <row r="7" spans="1:36" ht="44.15" customHeight="1" thickBot="1" x14ac:dyDescent="0.65">
      <c r="A7" s="59"/>
      <c r="B7" s="60"/>
      <c r="C7" s="241" t="s">
        <v>63</v>
      </c>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3"/>
      <c r="AE7" s="61"/>
      <c r="AF7" s="235"/>
      <c r="AG7" s="236"/>
      <c r="AH7" s="237"/>
      <c r="AI7" s="62" t="s">
        <v>64</v>
      </c>
    </row>
    <row r="8" spans="1:36" s="67" customFormat="1" ht="61.75" customHeight="1" thickBot="1" x14ac:dyDescent="0.5">
      <c r="A8" s="158"/>
      <c r="B8" s="159" t="s">
        <v>65</v>
      </c>
      <c r="C8" s="221"/>
      <c r="D8" s="222"/>
      <c r="E8" s="221"/>
      <c r="F8" s="222"/>
      <c r="G8" s="221"/>
      <c r="H8" s="222"/>
      <c r="I8" s="221"/>
      <c r="J8" s="222"/>
      <c r="K8" s="221"/>
      <c r="L8" s="222"/>
      <c r="M8" s="219"/>
      <c r="N8" s="220"/>
      <c r="O8" s="219"/>
      <c r="P8" s="220"/>
      <c r="Q8" s="219"/>
      <c r="R8" s="220"/>
      <c r="S8" s="219"/>
      <c r="T8" s="220"/>
      <c r="U8" s="219"/>
      <c r="V8" s="220"/>
      <c r="W8" s="219"/>
      <c r="X8" s="220"/>
      <c r="Y8" s="219"/>
      <c r="Z8" s="220"/>
      <c r="AA8" s="219"/>
      <c r="AB8" s="220"/>
      <c r="AC8" s="219"/>
      <c r="AD8" s="220"/>
      <c r="AE8" s="63"/>
      <c r="AF8" s="238"/>
      <c r="AG8" s="239"/>
      <c r="AH8" s="240"/>
      <c r="AI8" s="64"/>
      <c r="AJ8" s="150"/>
    </row>
    <row r="9" spans="1:36" s="67" customFormat="1" x14ac:dyDescent="0.35">
      <c r="A9" s="68"/>
      <c r="B9" s="69"/>
      <c r="C9" s="70" t="s">
        <v>3</v>
      </c>
      <c r="D9" s="71" t="s">
        <v>76</v>
      </c>
      <c r="E9" s="70" t="s">
        <v>3</v>
      </c>
      <c r="F9" s="71" t="s">
        <v>76</v>
      </c>
      <c r="G9" s="70" t="s">
        <v>3</v>
      </c>
      <c r="H9" s="71" t="s">
        <v>76</v>
      </c>
      <c r="I9" s="70" t="s">
        <v>3</v>
      </c>
      <c r="J9" s="71" t="s">
        <v>76</v>
      </c>
      <c r="K9" s="70" t="s">
        <v>3</v>
      </c>
      <c r="L9" s="71" t="s">
        <v>76</v>
      </c>
      <c r="M9" s="70" t="s">
        <v>3</v>
      </c>
      <c r="N9" s="71" t="s">
        <v>76</v>
      </c>
      <c r="O9" s="70" t="s">
        <v>3</v>
      </c>
      <c r="P9" s="71" t="s">
        <v>76</v>
      </c>
      <c r="Q9" s="70" t="s">
        <v>3</v>
      </c>
      <c r="R9" s="71" t="s">
        <v>76</v>
      </c>
      <c r="S9" s="70" t="s">
        <v>3</v>
      </c>
      <c r="T9" s="71" t="s">
        <v>76</v>
      </c>
      <c r="U9" s="70" t="s">
        <v>3</v>
      </c>
      <c r="V9" s="71" t="s">
        <v>76</v>
      </c>
      <c r="W9" s="70" t="s">
        <v>3</v>
      </c>
      <c r="X9" s="71" t="s">
        <v>76</v>
      </c>
      <c r="Y9" s="70" t="s">
        <v>3</v>
      </c>
      <c r="Z9" s="71" t="s">
        <v>76</v>
      </c>
      <c r="AA9" s="70" t="s">
        <v>3</v>
      </c>
      <c r="AB9" s="71" t="s">
        <v>76</v>
      </c>
      <c r="AC9" s="70" t="s">
        <v>3</v>
      </c>
      <c r="AD9" s="71" t="s">
        <v>76</v>
      </c>
      <c r="AE9" s="72"/>
      <c r="AF9" s="70"/>
      <c r="AG9" s="151"/>
      <c r="AH9" s="71"/>
      <c r="AI9" s="74"/>
    </row>
    <row r="10" spans="1:36" s="60" customFormat="1" x14ac:dyDescent="0.35">
      <c r="A10" s="75" t="s">
        <v>11</v>
      </c>
      <c r="B10" s="76" t="s">
        <v>12</v>
      </c>
      <c r="C10" s="2"/>
      <c r="D10" s="3"/>
      <c r="E10" s="2"/>
      <c r="F10" s="3"/>
      <c r="G10" s="2"/>
      <c r="H10" s="3"/>
      <c r="I10" s="2"/>
      <c r="J10" s="3"/>
      <c r="K10" s="2"/>
      <c r="L10" s="3"/>
      <c r="M10" s="2"/>
      <c r="N10" s="3"/>
      <c r="O10" s="2"/>
      <c r="P10" s="3"/>
      <c r="Q10" s="2"/>
      <c r="R10" s="3"/>
      <c r="S10" s="2"/>
      <c r="T10" s="3"/>
      <c r="U10" s="2"/>
      <c r="V10" s="3"/>
      <c r="W10" s="2"/>
      <c r="X10" s="3"/>
      <c r="Y10" s="2"/>
      <c r="Z10" s="3"/>
      <c r="AA10" s="2"/>
      <c r="AB10" s="3"/>
      <c r="AC10" s="2"/>
      <c r="AD10" s="3"/>
      <c r="AE10" s="8"/>
      <c r="AF10" s="2"/>
      <c r="AG10" s="152"/>
      <c r="AH10" s="3"/>
      <c r="AI10" s="10"/>
    </row>
    <row r="11" spans="1:36" s="60" customFormat="1" x14ac:dyDescent="0.35">
      <c r="A11" s="75" t="s">
        <v>14</v>
      </c>
      <c r="B11" s="78" t="s">
        <v>15</v>
      </c>
      <c r="C11" s="2"/>
      <c r="D11" s="3"/>
      <c r="E11" s="2"/>
      <c r="F11" s="3"/>
      <c r="G11" s="2"/>
      <c r="H11" s="3"/>
      <c r="I11" s="2"/>
      <c r="J11" s="3"/>
      <c r="K11" s="2"/>
      <c r="L11" s="3"/>
      <c r="M11" s="2"/>
      <c r="N11" s="3"/>
      <c r="O11" s="2"/>
      <c r="P11" s="3"/>
      <c r="Q11" s="2"/>
      <c r="R11" s="3"/>
      <c r="S11" s="2"/>
      <c r="T11" s="3"/>
      <c r="U11" s="2"/>
      <c r="V11" s="3"/>
      <c r="W11" s="2"/>
      <c r="X11" s="3"/>
      <c r="Y11" s="2"/>
      <c r="Z11" s="3"/>
      <c r="AA11" s="2"/>
      <c r="AB11" s="3"/>
      <c r="AC11" s="2"/>
      <c r="AD11" s="3"/>
      <c r="AE11" s="8"/>
      <c r="AF11" s="2"/>
      <c r="AG11" s="152"/>
      <c r="AH11" s="3"/>
      <c r="AI11" s="10"/>
    </row>
    <row r="12" spans="1:36" s="60" customFormat="1" x14ac:dyDescent="0.35">
      <c r="A12" s="9" t="s">
        <v>77</v>
      </c>
      <c r="B12" s="79" t="s">
        <v>78</v>
      </c>
      <c r="C12" s="57"/>
      <c r="D12" s="58"/>
      <c r="E12" s="57"/>
      <c r="F12" s="58"/>
      <c r="G12" s="57"/>
      <c r="H12" s="58"/>
      <c r="I12" s="57"/>
      <c r="J12" s="58"/>
      <c r="K12" s="57"/>
      <c r="L12" s="58"/>
      <c r="M12" s="57"/>
      <c r="N12" s="58"/>
      <c r="O12" s="57"/>
      <c r="P12" s="58"/>
      <c r="Q12" s="57"/>
      <c r="R12" s="58"/>
      <c r="S12" s="57"/>
      <c r="T12" s="58"/>
      <c r="U12" s="57"/>
      <c r="V12" s="58"/>
      <c r="W12" s="57"/>
      <c r="X12" s="58"/>
      <c r="Y12" s="57"/>
      <c r="Z12" s="58"/>
      <c r="AA12" s="57"/>
      <c r="AB12" s="58"/>
      <c r="AC12" s="57"/>
      <c r="AD12" s="58"/>
      <c r="AE12" s="8"/>
      <c r="AF12" s="2"/>
      <c r="AG12" s="152">
        <f t="shared" ref="AG12:AG26" si="0">SUM(C12:AD12)</f>
        <v>0</v>
      </c>
      <c r="AH12" s="3"/>
      <c r="AI12" s="10"/>
    </row>
    <row r="13" spans="1:36" s="60" customFormat="1" x14ac:dyDescent="0.35">
      <c r="A13" s="9" t="s">
        <v>79</v>
      </c>
      <c r="B13" s="79" t="s">
        <v>80</v>
      </c>
      <c r="C13" s="57"/>
      <c r="D13" s="58"/>
      <c r="E13" s="57"/>
      <c r="F13" s="58"/>
      <c r="G13" s="57"/>
      <c r="H13" s="58"/>
      <c r="I13" s="57"/>
      <c r="J13" s="58"/>
      <c r="K13" s="57"/>
      <c r="L13" s="58"/>
      <c r="M13" s="57"/>
      <c r="N13" s="58"/>
      <c r="O13" s="57"/>
      <c r="P13" s="58"/>
      <c r="Q13" s="57"/>
      <c r="R13" s="58"/>
      <c r="S13" s="57"/>
      <c r="T13" s="58"/>
      <c r="U13" s="57"/>
      <c r="V13" s="58"/>
      <c r="W13" s="57"/>
      <c r="X13" s="58"/>
      <c r="Y13" s="57"/>
      <c r="Z13" s="58"/>
      <c r="AA13" s="57"/>
      <c r="AB13" s="58"/>
      <c r="AC13" s="57"/>
      <c r="AD13" s="58"/>
      <c r="AE13" s="8"/>
      <c r="AF13" s="2"/>
      <c r="AG13" s="152">
        <f t="shared" si="0"/>
        <v>0</v>
      </c>
      <c r="AH13" s="3"/>
      <c r="AI13" s="10"/>
    </row>
    <row r="14" spans="1:36" s="60" customFormat="1" x14ac:dyDescent="0.35">
      <c r="A14" s="9" t="s">
        <v>81</v>
      </c>
      <c r="B14" s="79" t="s">
        <v>82</v>
      </c>
      <c r="C14" s="57"/>
      <c r="D14" s="58"/>
      <c r="E14" s="57"/>
      <c r="F14" s="58"/>
      <c r="G14" s="57"/>
      <c r="H14" s="58"/>
      <c r="I14" s="57"/>
      <c r="J14" s="58"/>
      <c r="K14" s="57"/>
      <c r="L14" s="58"/>
      <c r="M14" s="57"/>
      <c r="N14" s="58"/>
      <c r="O14" s="57"/>
      <c r="P14" s="58"/>
      <c r="Q14" s="57"/>
      <c r="R14" s="58"/>
      <c r="S14" s="57"/>
      <c r="T14" s="58"/>
      <c r="U14" s="57"/>
      <c r="V14" s="58"/>
      <c r="W14" s="57"/>
      <c r="X14" s="58"/>
      <c r="Y14" s="57"/>
      <c r="Z14" s="58"/>
      <c r="AA14" s="57"/>
      <c r="AB14" s="58"/>
      <c r="AC14" s="57"/>
      <c r="AD14" s="58"/>
      <c r="AE14" s="8"/>
      <c r="AF14" s="2"/>
      <c r="AG14" s="152">
        <f t="shared" si="0"/>
        <v>0</v>
      </c>
      <c r="AH14" s="3"/>
      <c r="AI14" s="10"/>
    </row>
    <row r="15" spans="1:36" s="60" customFormat="1" x14ac:dyDescent="0.35">
      <c r="A15" s="9" t="s">
        <v>83</v>
      </c>
      <c r="B15" s="79" t="s">
        <v>84</v>
      </c>
      <c r="C15" s="57"/>
      <c r="D15" s="58"/>
      <c r="E15" s="57"/>
      <c r="F15" s="58"/>
      <c r="G15" s="57"/>
      <c r="H15" s="58"/>
      <c r="I15" s="57"/>
      <c r="J15" s="58"/>
      <c r="K15" s="57"/>
      <c r="L15" s="58"/>
      <c r="M15" s="57"/>
      <c r="N15" s="58"/>
      <c r="O15" s="57"/>
      <c r="P15" s="58"/>
      <c r="Q15" s="57"/>
      <c r="R15" s="58"/>
      <c r="S15" s="57"/>
      <c r="T15" s="58"/>
      <c r="U15" s="57"/>
      <c r="V15" s="58"/>
      <c r="W15" s="57"/>
      <c r="X15" s="58"/>
      <c r="Y15" s="57"/>
      <c r="Z15" s="58"/>
      <c r="AA15" s="57"/>
      <c r="AB15" s="58"/>
      <c r="AC15" s="57"/>
      <c r="AD15" s="58"/>
      <c r="AE15" s="8"/>
      <c r="AF15" s="2"/>
      <c r="AG15" s="152">
        <f t="shared" si="0"/>
        <v>0</v>
      </c>
      <c r="AH15" s="3"/>
      <c r="AI15" s="10"/>
    </row>
    <row r="16" spans="1:36" s="60" customFormat="1" x14ac:dyDescent="0.35">
      <c r="A16" s="9" t="s">
        <v>85</v>
      </c>
      <c r="B16" s="79" t="s">
        <v>86</v>
      </c>
      <c r="C16" s="57"/>
      <c r="D16" s="58"/>
      <c r="E16" s="57"/>
      <c r="F16" s="58"/>
      <c r="G16" s="57"/>
      <c r="H16" s="58"/>
      <c r="I16" s="57"/>
      <c r="J16" s="58"/>
      <c r="K16" s="57"/>
      <c r="L16" s="58"/>
      <c r="M16" s="57"/>
      <c r="N16" s="58"/>
      <c r="O16" s="57"/>
      <c r="P16" s="58"/>
      <c r="Q16" s="57"/>
      <c r="R16" s="58"/>
      <c r="S16" s="57"/>
      <c r="T16" s="58"/>
      <c r="U16" s="57"/>
      <c r="V16" s="58"/>
      <c r="W16" s="57"/>
      <c r="X16" s="58"/>
      <c r="Y16" s="57"/>
      <c r="Z16" s="58"/>
      <c r="AA16" s="57"/>
      <c r="AB16" s="58"/>
      <c r="AC16" s="57"/>
      <c r="AD16" s="58"/>
      <c r="AE16" s="8"/>
      <c r="AF16" s="2"/>
      <c r="AG16" s="152">
        <f t="shared" si="0"/>
        <v>0</v>
      </c>
      <c r="AH16" s="3"/>
      <c r="AI16" s="10"/>
    </row>
    <row r="17" spans="1:35" s="60" customFormat="1" x14ac:dyDescent="0.35">
      <c r="A17" s="9" t="s">
        <v>87</v>
      </c>
      <c r="B17" s="79" t="s">
        <v>88</v>
      </c>
      <c r="C17" s="57"/>
      <c r="D17" s="58"/>
      <c r="E17" s="57"/>
      <c r="F17" s="58"/>
      <c r="G17" s="57"/>
      <c r="H17" s="58"/>
      <c r="I17" s="57"/>
      <c r="J17" s="58"/>
      <c r="K17" s="57"/>
      <c r="L17" s="58"/>
      <c r="M17" s="57"/>
      <c r="N17" s="58"/>
      <c r="O17" s="57"/>
      <c r="P17" s="58"/>
      <c r="Q17" s="57"/>
      <c r="R17" s="58"/>
      <c r="S17" s="57"/>
      <c r="T17" s="58"/>
      <c r="U17" s="57"/>
      <c r="V17" s="58"/>
      <c r="W17" s="57"/>
      <c r="X17" s="58"/>
      <c r="Y17" s="57"/>
      <c r="Z17" s="58"/>
      <c r="AA17" s="57"/>
      <c r="AB17" s="58"/>
      <c r="AC17" s="57"/>
      <c r="AD17" s="58"/>
      <c r="AE17" s="8"/>
      <c r="AF17" s="2"/>
      <c r="AG17" s="152">
        <f t="shared" si="0"/>
        <v>0</v>
      </c>
      <c r="AH17" s="3"/>
      <c r="AI17" s="10"/>
    </row>
    <row r="18" spans="1:35" s="60" customFormat="1" x14ac:dyDescent="0.35">
      <c r="A18" s="9" t="s">
        <v>89</v>
      </c>
      <c r="B18" s="79" t="s">
        <v>90</v>
      </c>
      <c r="C18" s="57"/>
      <c r="D18" s="58"/>
      <c r="E18" s="57"/>
      <c r="F18" s="58"/>
      <c r="G18" s="57"/>
      <c r="H18" s="58"/>
      <c r="I18" s="57"/>
      <c r="J18" s="58"/>
      <c r="K18" s="57"/>
      <c r="L18" s="58"/>
      <c r="M18" s="57"/>
      <c r="N18" s="58"/>
      <c r="O18" s="57"/>
      <c r="P18" s="58"/>
      <c r="Q18" s="57"/>
      <c r="R18" s="58"/>
      <c r="S18" s="57"/>
      <c r="T18" s="58"/>
      <c r="U18" s="57"/>
      <c r="V18" s="58"/>
      <c r="W18" s="57"/>
      <c r="X18" s="58"/>
      <c r="Y18" s="57"/>
      <c r="Z18" s="58"/>
      <c r="AA18" s="57"/>
      <c r="AB18" s="58"/>
      <c r="AC18" s="57"/>
      <c r="AD18" s="58"/>
      <c r="AE18" s="8"/>
      <c r="AF18" s="2"/>
      <c r="AG18" s="152">
        <f t="shared" si="0"/>
        <v>0</v>
      </c>
      <c r="AH18" s="3"/>
      <c r="AI18" s="10"/>
    </row>
    <row r="19" spans="1:35" s="60" customFormat="1" x14ac:dyDescent="0.35">
      <c r="A19" s="9" t="s">
        <v>91</v>
      </c>
      <c r="B19" s="79" t="s">
        <v>92</v>
      </c>
      <c r="C19" s="57"/>
      <c r="D19" s="58"/>
      <c r="E19" s="57"/>
      <c r="F19" s="58"/>
      <c r="G19" s="57"/>
      <c r="H19" s="58"/>
      <c r="I19" s="57"/>
      <c r="J19" s="58"/>
      <c r="K19" s="57"/>
      <c r="L19" s="58"/>
      <c r="M19" s="57"/>
      <c r="N19" s="58"/>
      <c r="O19" s="57"/>
      <c r="P19" s="58"/>
      <c r="Q19" s="57"/>
      <c r="R19" s="58"/>
      <c r="S19" s="57"/>
      <c r="T19" s="58"/>
      <c r="U19" s="57"/>
      <c r="V19" s="58"/>
      <c r="W19" s="57"/>
      <c r="X19" s="58"/>
      <c r="Y19" s="57"/>
      <c r="Z19" s="58"/>
      <c r="AA19" s="57"/>
      <c r="AB19" s="58"/>
      <c r="AC19" s="57"/>
      <c r="AD19" s="58"/>
      <c r="AE19" s="8"/>
      <c r="AF19" s="2"/>
      <c r="AG19" s="152">
        <f t="shared" si="0"/>
        <v>0</v>
      </c>
      <c r="AH19" s="3"/>
      <c r="AI19" s="10"/>
    </row>
    <row r="20" spans="1:35" s="60" customFormat="1" x14ac:dyDescent="0.35">
      <c r="A20" s="9" t="s">
        <v>93</v>
      </c>
      <c r="B20" s="80" t="s">
        <v>94</v>
      </c>
      <c r="C20" s="57"/>
      <c r="D20" s="58"/>
      <c r="E20" s="57"/>
      <c r="F20" s="58"/>
      <c r="G20" s="57"/>
      <c r="H20" s="58"/>
      <c r="I20" s="57"/>
      <c r="J20" s="58"/>
      <c r="K20" s="57"/>
      <c r="L20" s="58"/>
      <c r="M20" s="57"/>
      <c r="N20" s="58"/>
      <c r="O20" s="57"/>
      <c r="P20" s="58"/>
      <c r="Q20" s="57"/>
      <c r="R20" s="58"/>
      <c r="S20" s="57"/>
      <c r="T20" s="58"/>
      <c r="U20" s="57"/>
      <c r="V20" s="58"/>
      <c r="W20" s="57"/>
      <c r="X20" s="58"/>
      <c r="Y20" s="57"/>
      <c r="Z20" s="58"/>
      <c r="AA20" s="57"/>
      <c r="AB20" s="58"/>
      <c r="AC20" s="57"/>
      <c r="AD20" s="58"/>
      <c r="AE20" s="8"/>
      <c r="AF20" s="2"/>
      <c r="AG20" s="152">
        <f t="shared" si="0"/>
        <v>0</v>
      </c>
      <c r="AH20" s="3"/>
      <c r="AI20" s="10"/>
    </row>
    <row r="21" spans="1:35" s="60" customFormat="1" x14ac:dyDescent="0.35">
      <c r="A21" s="9" t="s">
        <v>14</v>
      </c>
      <c r="B21" s="79" t="s">
        <v>95</v>
      </c>
      <c r="C21" s="57"/>
      <c r="D21" s="58"/>
      <c r="E21" s="57"/>
      <c r="F21" s="58"/>
      <c r="G21" s="57"/>
      <c r="H21" s="58"/>
      <c r="I21" s="57"/>
      <c r="J21" s="58"/>
      <c r="K21" s="57"/>
      <c r="L21" s="58"/>
      <c r="M21" s="57"/>
      <c r="N21" s="58"/>
      <c r="O21" s="57"/>
      <c r="P21" s="58"/>
      <c r="Q21" s="57"/>
      <c r="R21" s="58"/>
      <c r="S21" s="57"/>
      <c r="T21" s="58"/>
      <c r="U21" s="57"/>
      <c r="V21" s="58"/>
      <c r="W21" s="57"/>
      <c r="X21" s="58"/>
      <c r="Y21" s="57"/>
      <c r="Z21" s="58"/>
      <c r="AA21" s="57"/>
      <c r="AB21" s="58"/>
      <c r="AC21" s="57"/>
      <c r="AD21" s="58"/>
      <c r="AE21" s="8"/>
      <c r="AF21" s="2"/>
      <c r="AG21" s="152">
        <f t="shared" si="0"/>
        <v>0</v>
      </c>
      <c r="AH21" s="3"/>
      <c r="AI21" s="10"/>
    </row>
    <row r="22" spans="1:35" s="60" customFormat="1" x14ac:dyDescent="0.35">
      <c r="A22" s="9"/>
      <c r="B22" s="79"/>
      <c r="C22" s="57"/>
      <c r="D22" s="58"/>
      <c r="E22" s="57"/>
      <c r="F22" s="58"/>
      <c r="G22" s="57"/>
      <c r="H22" s="58"/>
      <c r="I22" s="57"/>
      <c r="J22" s="58"/>
      <c r="K22" s="57"/>
      <c r="L22" s="58"/>
      <c r="M22" s="57"/>
      <c r="N22" s="58"/>
      <c r="O22" s="57"/>
      <c r="P22" s="58"/>
      <c r="Q22" s="57"/>
      <c r="R22" s="58"/>
      <c r="S22" s="57"/>
      <c r="T22" s="58"/>
      <c r="U22" s="57"/>
      <c r="V22" s="58"/>
      <c r="W22" s="57"/>
      <c r="X22" s="58"/>
      <c r="Y22" s="57"/>
      <c r="Z22" s="58"/>
      <c r="AA22" s="57"/>
      <c r="AB22" s="58"/>
      <c r="AC22" s="57"/>
      <c r="AD22" s="58"/>
      <c r="AE22" s="8"/>
      <c r="AF22" s="2"/>
      <c r="AG22" s="152">
        <f t="shared" si="0"/>
        <v>0</v>
      </c>
      <c r="AH22" s="3"/>
      <c r="AI22" s="10"/>
    </row>
    <row r="23" spans="1:35" s="60" customFormat="1" x14ac:dyDescent="0.35">
      <c r="A23" s="9"/>
      <c r="B23" s="79"/>
      <c r="C23" s="57"/>
      <c r="D23" s="58"/>
      <c r="E23" s="57"/>
      <c r="F23" s="58"/>
      <c r="G23" s="57"/>
      <c r="H23" s="58"/>
      <c r="I23" s="57"/>
      <c r="J23" s="58"/>
      <c r="K23" s="57"/>
      <c r="L23" s="58"/>
      <c r="M23" s="57"/>
      <c r="N23" s="58"/>
      <c r="O23" s="57"/>
      <c r="P23" s="58"/>
      <c r="Q23" s="57"/>
      <c r="R23" s="58"/>
      <c r="S23" s="57"/>
      <c r="T23" s="58"/>
      <c r="U23" s="57"/>
      <c r="V23" s="58"/>
      <c r="W23" s="57"/>
      <c r="X23" s="58"/>
      <c r="Y23" s="57"/>
      <c r="Z23" s="58"/>
      <c r="AA23" s="57"/>
      <c r="AB23" s="58"/>
      <c r="AC23" s="57"/>
      <c r="AD23" s="58"/>
      <c r="AE23" s="8"/>
      <c r="AF23" s="2"/>
      <c r="AG23" s="152">
        <f t="shared" si="0"/>
        <v>0</v>
      </c>
      <c r="AH23" s="3"/>
      <c r="AI23" s="10"/>
    </row>
    <row r="24" spans="1:35" s="60" customFormat="1" x14ac:dyDescent="0.35">
      <c r="A24" s="9"/>
      <c r="B24" s="80"/>
      <c r="C24" s="57"/>
      <c r="D24" s="58"/>
      <c r="E24" s="57"/>
      <c r="F24" s="58"/>
      <c r="G24" s="57"/>
      <c r="H24" s="58"/>
      <c r="I24" s="57"/>
      <c r="J24" s="58"/>
      <c r="K24" s="57"/>
      <c r="L24" s="58"/>
      <c r="M24" s="57"/>
      <c r="N24" s="58"/>
      <c r="O24" s="57"/>
      <c r="P24" s="58"/>
      <c r="Q24" s="57"/>
      <c r="R24" s="58"/>
      <c r="S24" s="57"/>
      <c r="T24" s="58"/>
      <c r="U24" s="57"/>
      <c r="V24" s="58"/>
      <c r="W24" s="57"/>
      <c r="X24" s="58"/>
      <c r="Y24" s="57"/>
      <c r="Z24" s="58"/>
      <c r="AA24" s="57"/>
      <c r="AB24" s="58"/>
      <c r="AC24" s="57"/>
      <c r="AD24" s="58"/>
      <c r="AE24" s="8"/>
      <c r="AF24" s="2"/>
      <c r="AG24" s="152">
        <f t="shared" si="0"/>
        <v>0</v>
      </c>
      <c r="AH24" s="3"/>
      <c r="AI24" s="10"/>
    </row>
    <row r="25" spans="1:35" s="60" customFormat="1" x14ac:dyDescent="0.35">
      <c r="A25" s="9"/>
      <c r="B25" s="79"/>
      <c r="C25" s="57"/>
      <c r="D25" s="58"/>
      <c r="E25" s="57"/>
      <c r="F25" s="58"/>
      <c r="G25" s="57"/>
      <c r="H25" s="58"/>
      <c r="I25" s="57"/>
      <c r="J25" s="58"/>
      <c r="K25" s="57"/>
      <c r="L25" s="58"/>
      <c r="M25" s="57"/>
      <c r="N25" s="58"/>
      <c r="O25" s="57"/>
      <c r="P25" s="58"/>
      <c r="Q25" s="57"/>
      <c r="R25" s="58"/>
      <c r="S25" s="57"/>
      <c r="T25" s="58"/>
      <c r="U25" s="57"/>
      <c r="V25" s="58"/>
      <c r="W25" s="57"/>
      <c r="X25" s="58"/>
      <c r="Y25" s="57"/>
      <c r="Z25" s="58"/>
      <c r="AA25" s="57"/>
      <c r="AB25" s="58"/>
      <c r="AC25" s="57"/>
      <c r="AD25" s="58"/>
      <c r="AE25" s="8"/>
      <c r="AF25" s="2"/>
      <c r="AG25" s="152">
        <f t="shared" si="0"/>
        <v>0</v>
      </c>
      <c r="AH25" s="3"/>
      <c r="AI25" s="10"/>
    </row>
    <row r="26" spans="1:35" x14ac:dyDescent="0.35">
      <c r="A26" s="81"/>
      <c r="B26" s="82" t="s">
        <v>96</v>
      </c>
      <c r="C26" s="1">
        <f t="shared" ref="C26:I26" si="1">SUM(C12:C25)</f>
        <v>0</v>
      </c>
      <c r="D26" s="1">
        <f t="shared" si="1"/>
        <v>0</v>
      </c>
      <c r="E26" s="1">
        <f t="shared" si="1"/>
        <v>0</v>
      </c>
      <c r="F26" s="1">
        <f t="shared" si="1"/>
        <v>0</v>
      </c>
      <c r="G26" s="1">
        <f t="shared" si="1"/>
        <v>0</v>
      </c>
      <c r="H26" s="1">
        <f t="shared" si="1"/>
        <v>0</v>
      </c>
      <c r="I26" s="1">
        <f t="shared" si="1"/>
        <v>0</v>
      </c>
      <c r="J26" s="83">
        <f t="shared" ref="J26:AD26" si="2">SUM(J10:J25)</f>
        <v>0</v>
      </c>
      <c r="K26" s="1">
        <f t="shared" si="2"/>
        <v>0</v>
      </c>
      <c r="L26" s="83">
        <f t="shared" si="2"/>
        <v>0</v>
      </c>
      <c r="M26" s="1">
        <f t="shared" si="2"/>
        <v>0</v>
      </c>
      <c r="N26" s="83">
        <f t="shared" si="2"/>
        <v>0</v>
      </c>
      <c r="O26" s="1">
        <f t="shared" si="2"/>
        <v>0</v>
      </c>
      <c r="P26" s="83">
        <f t="shared" si="2"/>
        <v>0</v>
      </c>
      <c r="Q26" s="1">
        <f t="shared" si="2"/>
        <v>0</v>
      </c>
      <c r="R26" s="83">
        <f t="shared" si="2"/>
        <v>0</v>
      </c>
      <c r="S26" s="1">
        <f t="shared" si="2"/>
        <v>0</v>
      </c>
      <c r="T26" s="83">
        <f t="shared" si="2"/>
        <v>0</v>
      </c>
      <c r="U26" s="1">
        <f t="shared" si="2"/>
        <v>0</v>
      </c>
      <c r="V26" s="83">
        <f t="shared" si="2"/>
        <v>0</v>
      </c>
      <c r="W26" s="1">
        <f t="shared" si="2"/>
        <v>0</v>
      </c>
      <c r="X26" s="83">
        <f t="shared" si="2"/>
        <v>0</v>
      </c>
      <c r="Y26" s="1">
        <f t="shared" si="2"/>
        <v>0</v>
      </c>
      <c r="Z26" s="83">
        <f t="shared" si="2"/>
        <v>0</v>
      </c>
      <c r="AA26" s="1">
        <f t="shared" si="2"/>
        <v>0</v>
      </c>
      <c r="AB26" s="83">
        <f t="shared" si="2"/>
        <v>0</v>
      </c>
      <c r="AC26" s="1">
        <f t="shared" si="2"/>
        <v>0</v>
      </c>
      <c r="AD26" s="83">
        <f t="shared" si="2"/>
        <v>0</v>
      </c>
      <c r="AE26" s="84"/>
      <c r="AF26" s="36"/>
      <c r="AG26" s="152">
        <f t="shared" si="0"/>
        <v>0</v>
      </c>
      <c r="AH26" s="85"/>
      <c r="AI26" s="86"/>
    </row>
    <row r="27" spans="1:35" s="97" customFormat="1" x14ac:dyDescent="0.35">
      <c r="A27" s="87"/>
      <c r="B27" s="88"/>
      <c r="C27" s="89" t="s">
        <v>97</v>
      </c>
      <c r="D27" s="90">
        <f>D26+F26+H26+N26+P26+V26+X26+Z26+AB26+AD26</f>
        <v>0</v>
      </c>
      <c r="E27" s="91" t="s">
        <v>3</v>
      </c>
      <c r="F27" s="92">
        <f>C26+E26+G26+M26+O26+U26+W26+Y26+AA26+AC26</f>
        <v>0</v>
      </c>
      <c r="G27" s="93"/>
      <c r="H27" s="94"/>
      <c r="I27" s="93"/>
      <c r="J27" s="94"/>
      <c r="K27" s="93"/>
      <c r="L27" s="94"/>
      <c r="M27" s="93"/>
      <c r="N27" s="94"/>
      <c r="O27" s="93"/>
      <c r="P27" s="94"/>
      <c r="Q27" s="93"/>
      <c r="R27" s="94"/>
      <c r="S27" s="93"/>
      <c r="T27" s="94"/>
      <c r="U27" s="93"/>
      <c r="V27" s="94"/>
      <c r="W27" s="93"/>
      <c r="X27" s="94"/>
      <c r="Y27" s="93"/>
      <c r="Z27" s="94"/>
      <c r="AA27" s="93"/>
      <c r="AB27" s="94"/>
      <c r="AC27" s="93"/>
      <c r="AD27" s="94"/>
      <c r="AE27" s="95"/>
      <c r="AF27" s="93"/>
      <c r="AG27" s="152"/>
      <c r="AH27" s="94"/>
      <c r="AI27" s="96"/>
    </row>
    <row r="28" spans="1:35" s="97" customFormat="1" x14ac:dyDescent="0.35">
      <c r="A28" s="87"/>
      <c r="B28" s="88"/>
      <c r="C28" s="93"/>
      <c r="D28" s="94"/>
      <c r="E28" s="93"/>
      <c r="F28" s="94"/>
      <c r="G28" s="93"/>
      <c r="H28" s="94"/>
      <c r="I28" s="93"/>
      <c r="J28" s="94"/>
      <c r="K28" s="93"/>
      <c r="L28" s="94"/>
      <c r="M28" s="93"/>
      <c r="N28" s="94"/>
      <c r="O28" s="93"/>
      <c r="P28" s="94"/>
      <c r="Q28" s="93"/>
      <c r="R28" s="94"/>
      <c r="S28" s="93"/>
      <c r="T28" s="94"/>
      <c r="U28" s="93"/>
      <c r="V28" s="94"/>
      <c r="W28" s="93"/>
      <c r="X28" s="94"/>
      <c r="Y28" s="93"/>
      <c r="Z28" s="94"/>
      <c r="AA28" s="93"/>
      <c r="AB28" s="94"/>
      <c r="AC28" s="93"/>
      <c r="AD28" s="94"/>
      <c r="AE28" s="95"/>
      <c r="AF28" s="93"/>
      <c r="AG28" s="152"/>
      <c r="AH28" s="94"/>
      <c r="AI28" s="96"/>
    </row>
    <row r="29" spans="1:35" s="67" customFormat="1" x14ac:dyDescent="0.35">
      <c r="A29" s="75" t="s">
        <v>17</v>
      </c>
      <c r="B29" s="76" t="s">
        <v>18</v>
      </c>
      <c r="C29" s="4"/>
      <c r="D29" s="5"/>
      <c r="E29" s="4"/>
      <c r="F29" s="5"/>
      <c r="G29" s="4"/>
      <c r="H29" s="5"/>
      <c r="I29" s="4"/>
      <c r="J29" s="5"/>
      <c r="K29" s="4"/>
      <c r="L29" s="5"/>
      <c r="M29" s="4"/>
      <c r="N29" s="5"/>
      <c r="O29" s="4"/>
      <c r="P29" s="5"/>
      <c r="Q29" s="4"/>
      <c r="R29" s="5"/>
      <c r="S29" s="4"/>
      <c r="T29" s="5"/>
      <c r="U29" s="4"/>
      <c r="V29" s="5"/>
      <c r="W29" s="4"/>
      <c r="X29" s="5"/>
      <c r="Y29" s="4"/>
      <c r="Z29" s="5"/>
      <c r="AA29" s="4"/>
      <c r="AB29" s="5"/>
      <c r="AC29" s="4"/>
      <c r="AD29" s="5"/>
      <c r="AE29" s="72"/>
      <c r="AF29" s="4"/>
      <c r="AG29" s="152"/>
      <c r="AH29" s="5"/>
      <c r="AI29" s="74"/>
    </row>
    <row r="30" spans="1:35" s="60" customFormat="1" x14ac:dyDescent="0.35">
      <c r="A30" s="9"/>
      <c r="B30" s="79" t="s">
        <v>99</v>
      </c>
      <c r="C30" s="57"/>
      <c r="D30" s="58"/>
      <c r="E30" s="57"/>
      <c r="F30" s="58"/>
      <c r="G30" s="57"/>
      <c r="H30" s="58"/>
      <c r="I30" s="57"/>
      <c r="J30" s="58"/>
      <c r="K30" s="57"/>
      <c r="L30" s="58"/>
      <c r="M30" s="57"/>
      <c r="N30" s="58"/>
      <c r="O30" s="57"/>
      <c r="P30" s="58"/>
      <c r="Q30" s="57"/>
      <c r="R30" s="58"/>
      <c r="S30" s="57"/>
      <c r="T30" s="58"/>
      <c r="U30" s="57"/>
      <c r="V30" s="58"/>
      <c r="W30" s="57"/>
      <c r="X30" s="58"/>
      <c r="Y30" s="57"/>
      <c r="Z30" s="58"/>
      <c r="AA30" s="57"/>
      <c r="AB30" s="58"/>
      <c r="AC30" s="57"/>
      <c r="AD30" s="58"/>
      <c r="AE30" s="8"/>
      <c r="AF30" s="2"/>
      <c r="AG30" s="152">
        <f t="shared" ref="AG30:AG35" si="3">SUM(C30:AD30)</f>
        <v>0</v>
      </c>
      <c r="AH30" s="3"/>
      <c r="AI30" s="10"/>
    </row>
    <row r="31" spans="1:35" s="60" customFormat="1" ht="30.75" customHeight="1" x14ac:dyDescent="0.35">
      <c r="A31" s="9"/>
      <c r="B31" s="98" t="s">
        <v>101</v>
      </c>
      <c r="C31" s="57"/>
      <c r="D31" s="58"/>
      <c r="E31" s="57"/>
      <c r="F31" s="58"/>
      <c r="G31" s="57"/>
      <c r="H31" s="58"/>
      <c r="I31" s="57"/>
      <c r="J31" s="58"/>
      <c r="K31" s="57"/>
      <c r="L31" s="58"/>
      <c r="M31" s="57"/>
      <c r="N31" s="58"/>
      <c r="O31" s="57"/>
      <c r="P31" s="58"/>
      <c r="Q31" s="57"/>
      <c r="R31" s="58"/>
      <c r="S31" s="57"/>
      <c r="T31" s="58"/>
      <c r="U31" s="57"/>
      <c r="V31" s="58"/>
      <c r="W31" s="57"/>
      <c r="X31" s="58"/>
      <c r="Y31" s="57"/>
      <c r="Z31" s="58"/>
      <c r="AA31" s="57"/>
      <c r="AB31" s="58"/>
      <c r="AC31" s="57"/>
      <c r="AD31" s="58"/>
      <c r="AE31" s="8"/>
      <c r="AF31" s="2"/>
      <c r="AG31" s="152">
        <f t="shared" si="3"/>
        <v>0</v>
      </c>
      <c r="AH31" s="3"/>
      <c r="AI31" s="10"/>
    </row>
    <row r="32" spans="1:35" s="60" customFormat="1" ht="28.5" x14ac:dyDescent="0.35">
      <c r="A32" s="9"/>
      <c r="B32" s="99" t="s">
        <v>103</v>
      </c>
      <c r="C32" s="57"/>
      <c r="D32" s="58"/>
      <c r="E32" s="57"/>
      <c r="F32" s="58"/>
      <c r="G32" s="57"/>
      <c r="H32" s="58"/>
      <c r="I32" s="57"/>
      <c r="J32" s="58"/>
      <c r="K32" s="57"/>
      <c r="L32" s="58"/>
      <c r="M32" s="57"/>
      <c r="N32" s="58"/>
      <c r="O32" s="57"/>
      <c r="P32" s="58"/>
      <c r="Q32" s="57"/>
      <c r="R32" s="58"/>
      <c r="S32" s="57"/>
      <c r="T32" s="58"/>
      <c r="U32" s="57"/>
      <c r="V32" s="58"/>
      <c r="W32" s="57"/>
      <c r="X32" s="58"/>
      <c r="Y32" s="57"/>
      <c r="Z32" s="58"/>
      <c r="AA32" s="57"/>
      <c r="AB32" s="58"/>
      <c r="AC32" s="57"/>
      <c r="AD32" s="58"/>
      <c r="AE32" s="8"/>
      <c r="AF32" s="2"/>
      <c r="AG32" s="152">
        <f t="shared" si="3"/>
        <v>0</v>
      </c>
      <c r="AH32" s="3"/>
      <c r="AI32" s="10"/>
    </row>
    <row r="33" spans="1:35" s="60" customFormat="1" x14ac:dyDescent="0.35">
      <c r="A33" s="9"/>
      <c r="B33" s="79" t="s">
        <v>105</v>
      </c>
      <c r="C33" s="57"/>
      <c r="D33" s="58"/>
      <c r="E33" s="57"/>
      <c r="F33" s="58"/>
      <c r="G33" s="57"/>
      <c r="H33" s="58"/>
      <c r="I33" s="57"/>
      <c r="J33" s="58"/>
      <c r="K33" s="57"/>
      <c r="L33" s="58"/>
      <c r="M33" s="57"/>
      <c r="N33" s="58"/>
      <c r="O33" s="57"/>
      <c r="P33" s="58"/>
      <c r="Q33" s="57"/>
      <c r="R33" s="58"/>
      <c r="S33" s="57"/>
      <c r="T33" s="58"/>
      <c r="U33" s="57"/>
      <c r="V33" s="58"/>
      <c r="W33" s="57"/>
      <c r="X33" s="58"/>
      <c r="Y33" s="57"/>
      <c r="Z33" s="58"/>
      <c r="AA33" s="57"/>
      <c r="AB33" s="58"/>
      <c r="AC33" s="57"/>
      <c r="AD33" s="58"/>
      <c r="AE33" s="8"/>
      <c r="AF33" s="2"/>
      <c r="AG33" s="152">
        <f t="shared" si="3"/>
        <v>0</v>
      </c>
      <c r="AH33" s="3"/>
      <c r="AI33" s="10"/>
    </row>
    <row r="34" spans="1:35" s="60" customFormat="1" x14ac:dyDescent="0.35">
      <c r="A34" s="9"/>
      <c r="B34" s="79" t="s">
        <v>107</v>
      </c>
      <c r="C34" s="57"/>
      <c r="D34" s="58"/>
      <c r="E34" s="57"/>
      <c r="F34" s="58"/>
      <c r="G34" s="57"/>
      <c r="H34" s="58"/>
      <c r="I34" s="57"/>
      <c r="J34" s="58"/>
      <c r="K34" s="57"/>
      <c r="L34" s="58"/>
      <c r="M34" s="57"/>
      <c r="N34" s="58"/>
      <c r="O34" s="57"/>
      <c r="P34" s="58"/>
      <c r="Q34" s="57"/>
      <c r="R34" s="58"/>
      <c r="S34" s="57"/>
      <c r="T34" s="58"/>
      <c r="U34" s="57"/>
      <c r="V34" s="58"/>
      <c r="W34" s="57"/>
      <c r="X34" s="58"/>
      <c r="Y34" s="57"/>
      <c r="Z34" s="58"/>
      <c r="AA34" s="57"/>
      <c r="AB34" s="58"/>
      <c r="AC34" s="57"/>
      <c r="AD34" s="58"/>
      <c r="AE34" s="8"/>
      <c r="AF34" s="2"/>
      <c r="AG34" s="152">
        <f t="shared" si="3"/>
        <v>0</v>
      </c>
      <c r="AH34" s="3"/>
      <c r="AI34" s="10"/>
    </row>
    <row r="35" spans="1:35" x14ac:dyDescent="0.35">
      <c r="A35" s="81"/>
      <c r="B35" s="82" t="s">
        <v>96</v>
      </c>
      <c r="C35" s="1">
        <f t="shared" ref="C35:AD35" si="4">SUM(C30:C34)</f>
        <v>0</v>
      </c>
      <c r="D35" s="83">
        <f t="shared" si="4"/>
        <v>0</v>
      </c>
      <c r="E35" s="1">
        <f t="shared" si="4"/>
        <v>0</v>
      </c>
      <c r="F35" s="83">
        <f t="shared" si="4"/>
        <v>0</v>
      </c>
      <c r="G35" s="1">
        <f t="shared" si="4"/>
        <v>0</v>
      </c>
      <c r="H35" s="83">
        <f t="shared" si="4"/>
        <v>0</v>
      </c>
      <c r="I35" s="1">
        <f t="shared" si="4"/>
        <v>0</v>
      </c>
      <c r="J35" s="83">
        <f t="shared" si="4"/>
        <v>0</v>
      </c>
      <c r="K35" s="1">
        <f t="shared" si="4"/>
        <v>0</v>
      </c>
      <c r="L35" s="83">
        <f t="shared" si="4"/>
        <v>0</v>
      </c>
      <c r="M35" s="1">
        <f t="shared" si="4"/>
        <v>0</v>
      </c>
      <c r="N35" s="83">
        <f t="shared" si="4"/>
        <v>0</v>
      </c>
      <c r="O35" s="1">
        <f t="shared" si="4"/>
        <v>0</v>
      </c>
      <c r="P35" s="83">
        <f t="shared" si="4"/>
        <v>0</v>
      </c>
      <c r="Q35" s="1">
        <f t="shared" si="4"/>
        <v>0</v>
      </c>
      <c r="R35" s="83">
        <f t="shared" si="4"/>
        <v>0</v>
      </c>
      <c r="S35" s="1">
        <f t="shared" si="4"/>
        <v>0</v>
      </c>
      <c r="T35" s="83">
        <f t="shared" si="4"/>
        <v>0</v>
      </c>
      <c r="U35" s="1">
        <f t="shared" si="4"/>
        <v>0</v>
      </c>
      <c r="V35" s="83">
        <f t="shared" si="4"/>
        <v>0</v>
      </c>
      <c r="W35" s="1">
        <f t="shared" si="4"/>
        <v>0</v>
      </c>
      <c r="X35" s="83">
        <f t="shared" si="4"/>
        <v>0</v>
      </c>
      <c r="Y35" s="1">
        <f t="shared" si="4"/>
        <v>0</v>
      </c>
      <c r="Z35" s="83">
        <f t="shared" si="4"/>
        <v>0</v>
      </c>
      <c r="AA35" s="1">
        <f t="shared" si="4"/>
        <v>0</v>
      </c>
      <c r="AB35" s="83">
        <f t="shared" si="4"/>
        <v>0</v>
      </c>
      <c r="AC35" s="1">
        <f t="shared" si="4"/>
        <v>0</v>
      </c>
      <c r="AD35" s="83">
        <f t="shared" si="4"/>
        <v>0</v>
      </c>
      <c r="AE35" s="84"/>
      <c r="AF35" s="36"/>
      <c r="AG35" s="152">
        <f t="shared" si="3"/>
        <v>0</v>
      </c>
      <c r="AH35" s="85"/>
      <c r="AI35" s="121">
        <f>AG35+AG26</f>
        <v>0</v>
      </c>
    </row>
    <row r="36" spans="1:35" s="97" customFormat="1" x14ac:dyDescent="0.35">
      <c r="A36" s="87"/>
      <c r="B36" s="88"/>
      <c r="C36" s="89" t="s">
        <v>97</v>
      </c>
      <c r="D36" s="90">
        <f>D35+F35+H35+N35+P35+V35+X35+Z35+AB35+AD35</f>
        <v>0</v>
      </c>
      <c r="E36" s="104" t="s">
        <v>3</v>
      </c>
      <c r="F36" s="104">
        <f>C35+E35+G35+M35+O35+U35+W35+Y35+AA35+AC35</f>
        <v>0</v>
      </c>
      <c r="G36" s="93"/>
      <c r="H36" s="94"/>
      <c r="I36" s="93"/>
      <c r="J36" s="94"/>
      <c r="K36" s="93"/>
      <c r="L36" s="94"/>
      <c r="M36" s="93"/>
      <c r="N36" s="94"/>
      <c r="O36" s="93"/>
      <c r="P36" s="94"/>
      <c r="Q36" s="93"/>
      <c r="R36" s="94"/>
      <c r="S36" s="93"/>
      <c r="T36" s="94"/>
      <c r="U36" s="93"/>
      <c r="V36" s="94"/>
      <c r="W36" s="93"/>
      <c r="X36" s="94"/>
      <c r="Y36" s="93"/>
      <c r="Z36" s="94"/>
      <c r="AA36" s="93"/>
      <c r="AB36" s="94"/>
      <c r="AC36" s="93"/>
      <c r="AD36" s="94"/>
      <c r="AE36" s="95"/>
      <c r="AF36" s="93"/>
      <c r="AG36" s="152"/>
      <c r="AH36" s="94"/>
      <c r="AI36" s="105" t="e">
        <f>(AG35+AG26)/C395</f>
        <v>#DIV/0!</v>
      </c>
    </row>
    <row r="37" spans="1:35" s="97" customFormat="1" x14ac:dyDescent="0.35">
      <c r="A37" s="106"/>
      <c r="B37" s="107"/>
      <c r="C37" s="108"/>
      <c r="D37" s="109"/>
      <c r="E37" s="108"/>
      <c r="F37" s="109"/>
      <c r="G37" s="108"/>
      <c r="H37" s="109"/>
      <c r="I37" s="108"/>
      <c r="J37" s="109"/>
      <c r="K37" s="108"/>
      <c r="L37" s="109"/>
      <c r="M37" s="108"/>
      <c r="N37" s="109"/>
      <c r="O37" s="108"/>
      <c r="P37" s="109"/>
      <c r="Q37" s="108"/>
      <c r="R37" s="109"/>
      <c r="S37" s="108"/>
      <c r="T37" s="109"/>
      <c r="U37" s="108"/>
      <c r="V37" s="109"/>
      <c r="W37" s="108"/>
      <c r="X37" s="109"/>
      <c r="Y37" s="108"/>
      <c r="Z37" s="109"/>
      <c r="AA37" s="108"/>
      <c r="AB37" s="109"/>
      <c r="AC37" s="108"/>
      <c r="AD37" s="109"/>
      <c r="AE37" s="110"/>
      <c r="AF37" s="108"/>
      <c r="AG37" s="152"/>
      <c r="AH37" s="109"/>
      <c r="AI37" s="111"/>
    </row>
    <row r="38" spans="1:35" s="67" customFormat="1" x14ac:dyDescent="0.35">
      <c r="A38" s="75" t="s">
        <v>20</v>
      </c>
      <c r="B38" s="76" t="s">
        <v>279</v>
      </c>
      <c r="C38" s="4"/>
      <c r="D38" s="5"/>
      <c r="E38" s="4"/>
      <c r="F38" s="5"/>
      <c r="G38" s="4"/>
      <c r="H38" s="5"/>
      <c r="I38" s="4"/>
      <c r="J38" s="5"/>
      <c r="K38" s="4"/>
      <c r="L38" s="5"/>
      <c r="M38" s="4"/>
      <c r="N38" s="5"/>
      <c r="O38" s="4"/>
      <c r="P38" s="5"/>
      <c r="Q38" s="4"/>
      <c r="R38" s="5"/>
      <c r="S38" s="4"/>
      <c r="T38" s="5"/>
      <c r="U38" s="4"/>
      <c r="V38" s="5"/>
      <c r="W38" s="4"/>
      <c r="X38" s="5"/>
      <c r="Y38" s="4"/>
      <c r="Z38" s="5"/>
      <c r="AA38" s="4"/>
      <c r="AB38" s="5"/>
      <c r="AC38" s="4"/>
      <c r="AD38" s="5"/>
      <c r="AE38" s="72"/>
      <c r="AF38" s="4"/>
      <c r="AG38" s="152"/>
      <c r="AH38" s="5"/>
      <c r="AI38" s="74"/>
    </row>
    <row r="39" spans="1:35" s="67" customFormat="1" x14ac:dyDescent="0.35">
      <c r="A39" s="75">
        <v>2.1</v>
      </c>
      <c r="B39" s="78" t="s">
        <v>22</v>
      </c>
      <c r="C39" s="4"/>
      <c r="D39" s="5"/>
      <c r="E39" s="4"/>
      <c r="F39" s="5"/>
      <c r="G39" s="4"/>
      <c r="H39" s="5"/>
      <c r="I39" s="4"/>
      <c r="J39" s="5"/>
      <c r="K39" s="4"/>
      <c r="L39" s="5"/>
      <c r="M39" s="4"/>
      <c r="N39" s="5"/>
      <c r="O39" s="4"/>
      <c r="P39" s="5"/>
      <c r="Q39" s="4"/>
      <c r="R39" s="5"/>
      <c r="S39" s="4"/>
      <c r="T39" s="5"/>
      <c r="U39" s="4"/>
      <c r="V39" s="5"/>
      <c r="W39" s="4"/>
      <c r="X39" s="5"/>
      <c r="Y39" s="4"/>
      <c r="Z39" s="5"/>
      <c r="AA39" s="4"/>
      <c r="AB39" s="5"/>
      <c r="AC39" s="4"/>
      <c r="AD39" s="5"/>
      <c r="AE39" s="72"/>
      <c r="AF39" s="4"/>
      <c r="AG39" s="152"/>
      <c r="AH39" s="5"/>
      <c r="AI39" s="74"/>
    </row>
    <row r="40" spans="1:35" s="60" customFormat="1" x14ac:dyDescent="0.35">
      <c r="A40" s="9"/>
      <c r="B40" s="79" t="s">
        <v>108</v>
      </c>
      <c r="C40" s="57"/>
      <c r="D40" s="58"/>
      <c r="E40" s="57"/>
      <c r="F40" s="58"/>
      <c r="G40" s="57"/>
      <c r="H40" s="58"/>
      <c r="I40" s="57"/>
      <c r="J40" s="58"/>
      <c r="K40" s="57"/>
      <c r="L40" s="58"/>
      <c r="M40" s="57"/>
      <c r="N40" s="58"/>
      <c r="O40" s="57"/>
      <c r="P40" s="58"/>
      <c r="Q40" s="57"/>
      <c r="R40" s="58"/>
      <c r="S40" s="57"/>
      <c r="T40" s="58"/>
      <c r="U40" s="57"/>
      <c r="V40" s="58"/>
      <c r="W40" s="57"/>
      <c r="X40" s="58"/>
      <c r="Y40" s="57"/>
      <c r="Z40" s="58"/>
      <c r="AA40" s="57"/>
      <c r="AB40" s="58"/>
      <c r="AC40" s="57"/>
      <c r="AD40" s="58"/>
      <c r="AE40" s="8"/>
      <c r="AF40" s="2"/>
      <c r="AG40" s="152">
        <f>SUM(C40:AD40)</f>
        <v>0</v>
      </c>
      <c r="AH40" s="3"/>
      <c r="AI40" s="10"/>
    </row>
    <row r="41" spans="1:35" s="60" customFormat="1" x14ac:dyDescent="0.35">
      <c r="A41" s="9"/>
      <c r="B41" s="79" t="s">
        <v>109</v>
      </c>
      <c r="C41" s="57"/>
      <c r="D41" s="58"/>
      <c r="E41" s="57"/>
      <c r="F41" s="58"/>
      <c r="G41" s="57"/>
      <c r="H41" s="58"/>
      <c r="I41" s="57"/>
      <c r="J41" s="58"/>
      <c r="K41" s="57"/>
      <c r="L41" s="58"/>
      <c r="M41" s="57"/>
      <c r="N41" s="58"/>
      <c r="O41" s="57"/>
      <c r="P41" s="58"/>
      <c r="Q41" s="57"/>
      <c r="R41" s="58"/>
      <c r="S41" s="57"/>
      <c r="T41" s="58"/>
      <c r="U41" s="57"/>
      <c r="V41" s="58"/>
      <c r="W41" s="57"/>
      <c r="X41" s="58"/>
      <c r="Y41" s="57"/>
      <c r="Z41" s="58"/>
      <c r="AA41" s="57"/>
      <c r="AB41" s="58"/>
      <c r="AC41" s="57"/>
      <c r="AD41" s="58"/>
      <c r="AE41" s="8"/>
      <c r="AF41" s="2"/>
      <c r="AG41" s="152">
        <f>SUM(C41:AD41)</f>
        <v>0</v>
      </c>
      <c r="AH41" s="3"/>
      <c r="AI41" s="10"/>
    </row>
    <row r="42" spans="1:35" s="60" customFormat="1" x14ac:dyDescent="0.35">
      <c r="A42" s="9"/>
      <c r="B42" s="80" t="s">
        <v>110</v>
      </c>
      <c r="C42" s="57"/>
      <c r="D42" s="58"/>
      <c r="E42" s="57"/>
      <c r="F42" s="58"/>
      <c r="G42" s="57"/>
      <c r="H42" s="58"/>
      <c r="I42" s="57"/>
      <c r="J42" s="58"/>
      <c r="K42" s="57"/>
      <c r="L42" s="58"/>
      <c r="M42" s="57"/>
      <c r="N42" s="58"/>
      <c r="O42" s="57"/>
      <c r="P42" s="58"/>
      <c r="Q42" s="57"/>
      <c r="R42" s="58"/>
      <c r="S42" s="57"/>
      <c r="T42" s="58"/>
      <c r="U42" s="57"/>
      <c r="V42" s="58"/>
      <c r="W42" s="57"/>
      <c r="X42" s="58"/>
      <c r="Y42" s="57"/>
      <c r="Z42" s="58"/>
      <c r="AA42" s="57"/>
      <c r="AB42" s="58"/>
      <c r="AC42" s="57"/>
      <c r="AD42" s="58"/>
      <c r="AE42" s="8"/>
      <c r="AF42" s="2"/>
      <c r="AG42" s="152">
        <f>SUM(C42:AD42)</f>
        <v>0</v>
      </c>
      <c r="AH42" s="3"/>
      <c r="AI42" s="10"/>
    </row>
    <row r="43" spans="1:35" x14ac:dyDescent="0.35">
      <c r="A43" s="81"/>
      <c r="B43" s="82" t="s">
        <v>96</v>
      </c>
      <c r="C43" s="1">
        <f t="shared" ref="C43:AD43" si="5">SUM(C40:C42)</f>
        <v>0</v>
      </c>
      <c r="D43" s="83">
        <f t="shared" si="5"/>
        <v>0</v>
      </c>
      <c r="E43" s="1">
        <f t="shared" si="5"/>
        <v>0</v>
      </c>
      <c r="F43" s="83">
        <f t="shared" si="5"/>
        <v>0</v>
      </c>
      <c r="G43" s="1">
        <f t="shared" si="5"/>
        <v>0</v>
      </c>
      <c r="H43" s="83">
        <f t="shared" si="5"/>
        <v>0</v>
      </c>
      <c r="I43" s="1">
        <f t="shared" si="5"/>
        <v>0</v>
      </c>
      <c r="J43" s="83">
        <f t="shared" si="5"/>
        <v>0</v>
      </c>
      <c r="K43" s="1">
        <f t="shared" si="5"/>
        <v>0</v>
      </c>
      <c r="L43" s="83">
        <f t="shared" si="5"/>
        <v>0</v>
      </c>
      <c r="M43" s="1">
        <f t="shared" si="5"/>
        <v>0</v>
      </c>
      <c r="N43" s="83">
        <f t="shared" si="5"/>
        <v>0</v>
      </c>
      <c r="O43" s="1">
        <f t="shared" si="5"/>
        <v>0</v>
      </c>
      <c r="P43" s="83">
        <f t="shared" si="5"/>
        <v>0</v>
      </c>
      <c r="Q43" s="1">
        <f t="shared" si="5"/>
        <v>0</v>
      </c>
      <c r="R43" s="83">
        <f t="shared" si="5"/>
        <v>0</v>
      </c>
      <c r="S43" s="1">
        <f t="shared" si="5"/>
        <v>0</v>
      </c>
      <c r="T43" s="83">
        <f t="shared" si="5"/>
        <v>0</v>
      </c>
      <c r="U43" s="1">
        <f t="shared" si="5"/>
        <v>0</v>
      </c>
      <c r="V43" s="83">
        <f t="shared" si="5"/>
        <v>0</v>
      </c>
      <c r="W43" s="1">
        <f t="shared" si="5"/>
        <v>0</v>
      </c>
      <c r="X43" s="83">
        <f t="shared" si="5"/>
        <v>0</v>
      </c>
      <c r="Y43" s="1">
        <f t="shared" si="5"/>
        <v>0</v>
      </c>
      <c r="Z43" s="83">
        <f t="shared" si="5"/>
        <v>0</v>
      </c>
      <c r="AA43" s="1">
        <f t="shared" si="5"/>
        <v>0</v>
      </c>
      <c r="AB43" s="83">
        <f t="shared" si="5"/>
        <v>0</v>
      </c>
      <c r="AC43" s="1">
        <f t="shared" si="5"/>
        <v>0</v>
      </c>
      <c r="AD43" s="83">
        <f t="shared" si="5"/>
        <v>0</v>
      </c>
      <c r="AE43" s="84"/>
      <c r="AF43" s="36"/>
      <c r="AG43" s="152">
        <f>SUM(C43:AD43)</f>
        <v>0</v>
      </c>
      <c r="AH43" s="85"/>
      <c r="AI43" s="86"/>
    </row>
    <row r="44" spans="1:35" s="97" customFormat="1" x14ac:dyDescent="0.35">
      <c r="A44" s="87"/>
      <c r="B44" s="88"/>
      <c r="C44" s="89" t="s">
        <v>97</v>
      </c>
      <c r="D44" s="90">
        <f>D43+F43+H43+N43+P43+V43+X43+Z43+AB43+AD43</f>
        <v>0</v>
      </c>
      <c r="E44" s="104" t="s">
        <v>3</v>
      </c>
      <c r="F44" s="104">
        <f>C43+E43+G43+M43+O43+U43+W43+Y43+AA43+AC43</f>
        <v>0</v>
      </c>
      <c r="G44" s="93"/>
      <c r="H44" s="94"/>
      <c r="I44" s="93"/>
      <c r="J44" s="94"/>
      <c r="K44" s="93"/>
      <c r="L44" s="94"/>
      <c r="M44" s="93"/>
      <c r="N44" s="94"/>
      <c r="O44" s="93"/>
      <c r="P44" s="94"/>
      <c r="Q44" s="93"/>
      <c r="R44" s="94"/>
      <c r="S44" s="93"/>
      <c r="T44" s="94"/>
      <c r="U44" s="93"/>
      <c r="V44" s="94"/>
      <c r="W44" s="93"/>
      <c r="X44" s="94"/>
      <c r="Y44" s="93"/>
      <c r="Z44" s="94"/>
      <c r="AA44" s="93"/>
      <c r="AB44" s="94"/>
      <c r="AC44" s="93"/>
      <c r="AD44" s="94"/>
      <c r="AE44" s="95"/>
      <c r="AF44" s="93"/>
      <c r="AG44" s="152"/>
      <c r="AH44" s="94"/>
      <c r="AI44" s="96"/>
    </row>
    <row r="45" spans="1:35" s="97" customFormat="1" x14ac:dyDescent="0.35">
      <c r="A45" s="87"/>
      <c r="B45" s="88"/>
      <c r="C45" s="93"/>
      <c r="D45" s="94"/>
      <c r="E45" s="93"/>
      <c r="F45" s="94"/>
      <c r="G45" s="93"/>
      <c r="H45" s="94"/>
      <c r="I45" s="93"/>
      <c r="J45" s="94"/>
      <c r="K45" s="93"/>
      <c r="L45" s="94"/>
      <c r="M45" s="93"/>
      <c r="N45" s="94"/>
      <c r="O45" s="93"/>
      <c r="P45" s="94"/>
      <c r="Q45" s="93"/>
      <c r="R45" s="94"/>
      <c r="S45" s="93"/>
      <c r="T45" s="94"/>
      <c r="U45" s="93"/>
      <c r="V45" s="94"/>
      <c r="W45" s="93"/>
      <c r="X45" s="94"/>
      <c r="Y45" s="93"/>
      <c r="Z45" s="94"/>
      <c r="AA45" s="93"/>
      <c r="AB45" s="94"/>
      <c r="AC45" s="93"/>
      <c r="AD45" s="94"/>
      <c r="AE45" s="95"/>
      <c r="AF45" s="93"/>
      <c r="AG45" s="152"/>
      <c r="AH45" s="94"/>
      <c r="AI45" s="96"/>
    </row>
    <row r="46" spans="1:35" s="67" customFormat="1" x14ac:dyDescent="0.35">
      <c r="A46" s="75">
        <v>2.2000000000000002</v>
      </c>
      <c r="B46" s="78" t="s">
        <v>24</v>
      </c>
      <c r="C46" s="4"/>
      <c r="D46" s="5"/>
      <c r="E46" s="4"/>
      <c r="F46" s="5"/>
      <c r="G46" s="4"/>
      <c r="H46" s="5"/>
      <c r="I46" s="4"/>
      <c r="J46" s="5"/>
      <c r="K46" s="4"/>
      <c r="L46" s="5"/>
      <c r="M46" s="4"/>
      <c r="N46" s="5"/>
      <c r="O46" s="4"/>
      <c r="P46" s="5"/>
      <c r="Q46" s="4"/>
      <c r="R46" s="5"/>
      <c r="S46" s="4"/>
      <c r="T46" s="5"/>
      <c r="U46" s="4"/>
      <c r="V46" s="5"/>
      <c r="W46" s="4"/>
      <c r="X46" s="5"/>
      <c r="Y46" s="4"/>
      <c r="Z46" s="5"/>
      <c r="AA46" s="4"/>
      <c r="AB46" s="5"/>
      <c r="AC46" s="4"/>
      <c r="AD46" s="5"/>
      <c r="AE46" s="72"/>
      <c r="AF46" s="4"/>
      <c r="AG46" s="152"/>
      <c r="AH46" s="5"/>
      <c r="AI46" s="74"/>
    </row>
    <row r="47" spans="1:35" s="60" customFormat="1" x14ac:dyDescent="0.35">
      <c r="A47" s="9"/>
      <c r="B47" s="79" t="s">
        <v>111</v>
      </c>
      <c r="C47" s="57"/>
      <c r="D47" s="58"/>
      <c r="E47" s="57"/>
      <c r="F47" s="58"/>
      <c r="G47" s="57"/>
      <c r="H47" s="58"/>
      <c r="I47" s="57"/>
      <c r="J47" s="58"/>
      <c r="K47" s="57"/>
      <c r="L47" s="58"/>
      <c r="M47" s="57"/>
      <c r="N47" s="58"/>
      <c r="O47" s="57"/>
      <c r="P47" s="58"/>
      <c r="Q47" s="57"/>
      <c r="R47" s="58"/>
      <c r="S47" s="57"/>
      <c r="T47" s="58"/>
      <c r="U47" s="57"/>
      <c r="V47" s="58"/>
      <c r="W47" s="57"/>
      <c r="X47" s="58"/>
      <c r="Y47" s="57"/>
      <c r="Z47" s="58"/>
      <c r="AA47" s="57"/>
      <c r="AB47" s="58"/>
      <c r="AC47" s="57"/>
      <c r="AD47" s="58"/>
      <c r="AE47" s="8"/>
      <c r="AF47" s="2"/>
      <c r="AG47" s="152">
        <f>SUM(C47:AD47)</f>
        <v>0</v>
      </c>
      <c r="AH47" s="3"/>
      <c r="AI47" s="10"/>
    </row>
    <row r="48" spans="1:35" s="60" customFormat="1" x14ac:dyDescent="0.35">
      <c r="A48" s="9"/>
      <c r="B48" s="112" t="s">
        <v>112</v>
      </c>
      <c r="C48" s="57"/>
      <c r="D48" s="58"/>
      <c r="E48" s="57"/>
      <c r="F48" s="58"/>
      <c r="G48" s="57"/>
      <c r="H48" s="58"/>
      <c r="I48" s="57"/>
      <c r="J48" s="58"/>
      <c r="K48" s="57"/>
      <c r="L48" s="58"/>
      <c r="M48" s="57"/>
      <c r="N48" s="58"/>
      <c r="O48" s="57"/>
      <c r="P48" s="58"/>
      <c r="Q48" s="57"/>
      <c r="R48" s="58"/>
      <c r="S48" s="57"/>
      <c r="T48" s="58"/>
      <c r="U48" s="57"/>
      <c r="V48" s="58"/>
      <c r="W48" s="57"/>
      <c r="X48" s="58"/>
      <c r="Y48" s="57"/>
      <c r="Z48" s="58"/>
      <c r="AA48" s="57"/>
      <c r="AB48" s="58"/>
      <c r="AC48" s="57"/>
      <c r="AD48" s="58"/>
      <c r="AE48" s="8"/>
      <c r="AF48" s="2"/>
      <c r="AG48" s="152">
        <f>SUM(C48:AD48)</f>
        <v>0</v>
      </c>
      <c r="AH48" s="3"/>
      <c r="AI48" s="10"/>
    </row>
    <row r="49" spans="1:35" x14ac:dyDescent="0.35">
      <c r="A49" s="81"/>
      <c r="B49" s="82" t="s">
        <v>96</v>
      </c>
      <c r="C49" s="1">
        <f t="shared" ref="C49:AD49" si="6">SUM(C47:C48)</f>
        <v>0</v>
      </c>
      <c r="D49" s="83">
        <f t="shared" si="6"/>
        <v>0</v>
      </c>
      <c r="E49" s="1">
        <f t="shared" si="6"/>
        <v>0</v>
      </c>
      <c r="F49" s="83">
        <f t="shared" si="6"/>
        <v>0</v>
      </c>
      <c r="G49" s="1">
        <f t="shared" si="6"/>
        <v>0</v>
      </c>
      <c r="H49" s="83">
        <f t="shared" si="6"/>
        <v>0</v>
      </c>
      <c r="I49" s="1">
        <f t="shared" si="6"/>
        <v>0</v>
      </c>
      <c r="J49" s="83">
        <f t="shared" si="6"/>
        <v>0</v>
      </c>
      <c r="K49" s="1">
        <f t="shared" si="6"/>
        <v>0</v>
      </c>
      <c r="L49" s="83">
        <f t="shared" si="6"/>
        <v>0</v>
      </c>
      <c r="M49" s="1">
        <f t="shared" si="6"/>
        <v>0</v>
      </c>
      <c r="N49" s="83">
        <f t="shared" si="6"/>
        <v>0</v>
      </c>
      <c r="O49" s="1">
        <f t="shared" si="6"/>
        <v>0</v>
      </c>
      <c r="P49" s="83">
        <f t="shared" si="6"/>
        <v>0</v>
      </c>
      <c r="Q49" s="1">
        <f t="shared" si="6"/>
        <v>0</v>
      </c>
      <c r="R49" s="83">
        <f t="shared" si="6"/>
        <v>0</v>
      </c>
      <c r="S49" s="1">
        <f t="shared" si="6"/>
        <v>0</v>
      </c>
      <c r="T49" s="83">
        <f t="shared" si="6"/>
        <v>0</v>
      </c>
      <c r="U49" s="1">
        <f t="shared" si="6"/>
        <v>0</v>
      </c>
      <c r="V49" s="83">
        <f t="shared" si="6"/>
        <v>0</v>
      </c>
      <c r="W49" s="1">
        <f t="shared" si="6"/>
        <v>0</v>
      </c>
      <c r="X49" s="83">
        <f t="shared" si="6"/>
        <v>0</v>
      </c>
      <c r="Y49" s="1">
        <f t="shared" si="6"/>
        <v>0</v>
      </c>
      <c r="Z49" s="83">
        <f t="shared" si="6"/>
        <v>0</v>
      </c>
      <c r="AA49" s="1">
        <f t="shared" si="6"/>
        <v>0</v>
      </c>
      <c r="AB49" s="83">
        <f t="shared" si="6"/>
        <v>0</v>
      </c>
      <c r="AC49" s="1">
        <f t="shared" si="6"/>
        <v>0</v>
      </c>
      <c r="AD49" s="83">
        <f t="shared" si="6"/>
        <v>0</v>
      </c>
      <c r="AE49" s="84"/>
      <c r="AF49" s="36"/>
      <c r="AG49" s="152">
        <f>SUM(C49:AD49)</f>
        <v>0</v>
      </c>
      <c r="AH49" s="85"/>
      <c r="AI49" s="86"/>
    </row>
    <row r="50" spans="1:35" s="97" customFormat="1" x14ac:dyDescent="0.35">
      <c r="A50" s="87"/>
      <c r="B50" s="88"/>
      <c r="C50" s="89" t="s">
        <v>97</v>
      </c>
      <c r="D50" s="90">
        <f>D49+F49+H49+N49+P49+V49+X49+Z49+AB49+AD49</f>
        <v>0</v>
      </c>
      <c r="E50" s="104" t="s">
        <v>3</v>
      </c>
      <c r="F50" s="104">
        <f>C49+E49+G49+M49+O49+U49+W49+Y49+AA49+AC49</f>
        <v>0</v>
      </c>
      <c r="G50" s="93"/>
      <c r="H50" s="94"/>
      <c r="I50" s="93"/>
      <c r="J50" s="94"/>
      <c r="K50" s="93"/>
      <c r="L50" s="94"/>
      <c r="M50" s="93"/>
      <c r="N50" s="94"/>
      <c r="O50" s="93"/>
      <c r="P50" s="94"/>
      <c r="Q50" s="93"/>
      <c r="R50" s="94"/>
      <c r="S50" s="93"/>
      <c r="T50" s="94"/>
      <c r="U50" s="93"/>
      <c r="V50" s="94"/>
      <c r="W50" s="93"/>
      <c r="X50" s="94"/>
      <c r="Y50" s="93"/>
      <c r="Z50" s="94"/>
      <c r="AA50" s="93"/>
      <c r="AB50" s="94"/>
      <c r="AC50" s="93"/>
      <c r="AD50" s="94"/>
      <c r="AE50" s="95"/>
      <c r="AF50" s="93"/>
      <c r="AG50" s="152"/>
      <c r="AH50" s="94"/>
      <c r="AI50" s="96"/>
    </row>
    <row r="51" spans="1:35" s="97" customFormat="1" x14ac:dyDescent="0.35">
      <c r="A51" s="87"/>
      <c r="B51" s="88"/>
      <c r="C51" s="93"/>
      <c r="D51" s="94"/>
      <c r="E51" s="93"/>
      <c r="F51" s="94"/>
      <c r="G51" s="93"/>
      <c r="H51" s="94"/>
      <c r="I51" s="93"/>
      <c r="J51" s="94"/>
      <c r="K51" s="93"/>
      <c r="L51" s="94"/>
      <c r="M51" s="93"/>
      <c r="N51" s="94"/>
      <c r="O51" s="93"/>
      <c r="P51" s="94"/>
      <c r="Q51" s="93"/>
      <c r="R51" s="94"/>
      <c r="S51" s="93"/>
      <c r="T51" s="94"/>
      <c r="U51" s="93"/>
      <c r="V51" s="94"/>
      <c r="W51" s="93"/>
      <c r="X51" s="94"/>
      <c r="Y51" s="93"/>
      <c r="Z51" s="94"/>
      <c r="AA51" s="93"/>
      <c r="AB51" s="94"/>
      <c r="AC51" s="93"/>
      <c r="AD51" s="94"/>
      <c r="AE51" s="95"/>
      <c r="AF51" s="93"/>
      <c r="AG51" s="152"/>
      <c r="AH51" s="94"/>
      <c r="AI51" s="96"/>
    </row>
    <row r="52" spans="1:35" s="67" customFormat="1" x14ac:dyDescent="0.35">
      <c r="A52" s="75">
        <v>2.2999999999999998</v>
      </c>
      <c r="B52" s="78" t="s">
        <v>26</v>
      </c>
      <c r="C52" s="4"/>
      <c r="D52" s="5"/>
      <c r="E52" s="4"/>
      <c r="F52" s="5"/>
      <c r="G52" s="4"/>
      <c r="H52" s="5"/>
      <c r="I52" s="4"/>
      <c r="J52" s="5"/>
      <c r="K52" s="4"/>
      <c r="L52" s="5"/>
      <c r="M52" s="4"/>
      <c r="N52" s="5"/>
      <c r="O52" s="4"/>
      <c r="P52" s="5"/>
      <c r="Q52" s="4"/>
      <c r="R52" s="5"/>
      <c r="S52" s="4"/>
      <c r="T52" s="5"/>
      <c r="U52" s="4"/>
      <c r="V52" s="5"/>
      <c r="W52" s="4"/>
      <c r="X52" s="5"/>
      <c r="Y52" s="4"/>
      <c r="Z52" s="5"/>
      <c r="AA52" s="4"/>
      <c r="AB52" s="5"/>
      <c r="AC52" s="4"/>
      <c r="AD52" s="5"/>
      <c r="AE52" s="72"/>
      <c r="AF52" s="4"/>
      <c r="AG52" s="152"/>
      <c r="AH52" s="5"/>
      <c r="AI52" s="74"/>
    </row>
    <row r="53" spans="1:35" s="60" customFormat="1" x14ac:dyDescent="0.35">
      <c r="A53" s="9"/>
      <c r="B53" s="79" t="s">
        <v>113</v>
      </c>
      <c r="C53" s="57"/>
      <c r="D53" s="58"/>
      <c r="E53" s="57"/>
      <c r="F53" s="58"/>
      <c r="G53" s="57"/>
      <c r="H53" s="58"/>
      <c r="I53" s="57"/>
      <c r="J53" s="58"/>
      <c r="K53" s="57"/>
      <c r="L53" s="58"/>
      <c r="M53" s="57"/>
      <c r="N53" s="58"/>
      <c r="O53" s="57"/>
      <c r="P53" s="58"/>
      <c r="Q53" s="57"/>
      <c r="R53" s="58"/>
      <c r="S53" s="57"/>
      <c r="T53" s="58"/>
      <c r="U53" s="57"/>
      <c r="V53" s="58"/>
      <c r="W53" s="57"/>
      <c r="X53" s="58"/>
      <c r="Y53" s="57"/>
      <c r="Z53" s="58"/>
      <c r="AA53" s="57"/>
      <c r="AB53" s="58"/>
      <c r="AC53" s="57"/>
      <c r="AD53" s="58"/>
      <c r="AE53" s="8"/>
      <c r="AF53" s="2"/>
      <c r="AG53" s="152">
        <f>SUM(C53:AD53)</f>
        <v>0</v>
      </c>
      <c r="AH53" s="3"/>
      <c r="AI53" s="10"/>
    </row>
    <row r="54" spans="1:35" s="60" customFormat="1" x14ac:dyDescent="0.35">
      <c r="A54" s="9"/>
      <c r="B54" s="79" t="s">
        <v>114</v>
      </c>
      <c r="C54" s="57"/>
      <c r="D54" s="58"/>
      <c r="E54" s="57"/>
      <c r="F54" s="58"/>
      <c r="G54" s="57"/>
      <c r="H54" s="58"/>
      <c r="I54" s="57"/>
      <c r="J54" s="58"/>
      <c r="K54" s="57"/>
      <c r="L54" s="58"/>
      <c r="M54" s="57"/>
      <c r="N54" s="58"/>
      <c r="O54" s="57"/>
      <c r="P54" s="58"/>
      <c r="Q54" s="57"/>
      <c r="R54" s="58"/>
      <c r="S54" s="57"/>
      <c r="T54" s="58"/>
      <c r="U54" s="57"/>
      <c r="V54" s="58"/>
      <c r="W54" s="57"/>
      <c r="X54" s="58"/>
      <c r="Y54" s="57"/>
      <c r="Z54" s="58"/>
      <c r="AA54" s="57"/>
      <c r="AB54" s="58"/>
      <c r="AC54" s="57"/>
      <c r="AD54" s="58"/>
      <c r="AE54" s="8"/>
      <c r="AF54" s="2"/>
      <c r="AG54" s="152">
        <f>SUM(C54:AD54)</f>
        <v>0</v>
      </c>
      <c r="AH54" s="3"/>
      <c r="AI54" s="10"/>
    </row>
    <row r="55" spans="1:35" s="60" customFormat="1" x14ac:dyDescent="0.35">
      <c r="A55" s="9"/>
      <c r="B55" s="79" t="s">
        <v>115</v>
      </c>
      <c r="C55" s="57"/>
      <c r="D55" s="58"/>
      <c r="E55" s="57"/>
      <c r="F55" s="58"/>
      <c r="G55" s="57"/>
      <c r="H55" s="58"/>
      <c r="I55" s="57"/>
      <c r="J55" s="58"/>
      <c r="K55" s="57"/>
      <c r="L55" s="58"/>
      <c r="M55" s="57"/>
      <c r="N55" s="58"/>
      <c r="O55" s="57"/>
      <c r="P55" s="58"/>
      <c r="Q55" s="57"/>
      <c r="R55" s="58"/>
      <c r="S55" s="57"/>
      <c r="T55" s="58"/>
      <c r="U55" s="57"/>
      <c r="V55" s="58"/>
      <c r="W55" s="57"/>
      <c r="X55" s="58"/>
      <c r="Y55" s="57"/>
      <c r="Z55" s="58"/>
      <c r="AA55" s="57"/>
      <c r="AB55" s="58"/>
      <c r="AC55" s="57"/>
      <c r="AD55" s="58"/>
      <c r="AE55" s="8"/>
      <c r="AF55" s="2"/>
      <c r="AG55" s="152">
        <f>SUM(C55:AD55)</f>
        <v>0</v>
      </c>
      <c r="AH55" s="3"/>
      <c r="AI55" s="10"/>
    </row>
    <row r="56" spans="1:35" s="60" customFormat="1" x14ac:dyDescent="0.35">
      <c r="A56" s="9"/>
      <c r="B56" s="79" t="s">
        <v>116</v>
      </c>
      <c r="C56" s="57"/>
      <c r="D56" s="58"/>
      <c r="E56" s="57"/>
      <c r="F56" s="58"/>
      <c r="G56" s="57"/>
      <c r="H56" s="58"/>
      <c r="I56" s="57"/>
      <c r="J56" s="58"/>
      <c r="K56" s="57"/>
      <c r="L56" s="58"/>
      <c r="M56" s="57"/>
      <c r="N56" s="58"/>
      <c r="O56" s="57"/>
      <c r="P56" s="58"/>
      <c r="Q56" s="57"/>
      <c r="R56" s="58"/>
      <c r="S56" s="57"/>
      <c r="T56" s="58"/>
      <c r="U56" s="57"/>
      <c r="V56" s="58"/>
      <c r="W56" s="57"/>
      <c r="X56" s="58"/>
      <c r="Y56" s="57"/>
      <c r="Z56" s="58"/>
      <c r="AA56" s="57"/>
      <c r="AB56" s="58"/>
      <c r="AC56" s="57"/>
      <c r="AD56" s="58"/>
      <c r="AE56" s="8"/>
      <c r="AF56" s="2"/>
      <c r="AG56" s="152">
        <f>SUM(C56:AD56)</f>
        <v>0</v>
      </c>
      <c r="AH56" s="3"/>
      <c r="AI56" s="10"/>
    </row>
    <row r="57" spans="1:35" x14ac:dyDescent="0.35">
      <c r="A57" s="81"/>
      <c r="B57" s="82" t="s">
        <v>96</v>
      </c>
      <c r="C57" s="1">
        <f t="shared" ref="C57:AD57" si="7">SUM(C53:C56)</f>
        <v>0</v>
      </c>
      <c r="D57" s="83">
        <f t="shared" si="7"/>
        <v>0</v>
      </c>
      <c r="E57" s="1">
        <f t="shared" si="7"/>
        <v>0</v>
      </c>
      <c r="F57" s="83">
        <f t="shared" si="7"/>
        <v>0</v>
      </c>
      <c r="G57" s="1">
        <f t="shared" si="7"/>
        <v>0</v>
      </c>
      <c r="H57" s="83">
        <f t="shared" si="7"/>
        <v>0</v>
      </c>
      <c r="I57" s="1">
        <f t="shared" si="7"/>
        <v>0</v>
      </c>
      <c r="J57" s="83">
        <f t="shared" si="7"/>
        <v>0</v>
      </c>
      <c r="K57" s="1">
        <f t="shared" si="7"/>
        <v>0</v>
      </c>
      <c r="L57" s="83">
        <f t="shared" si="7"/>
        <v>0</v>
      </c>
      <c r="M57" s="1">
        <f t="shared" si="7"/>
        <v>0</v>
      </c>
      <c r="N57" s="83">
        <f t="shared" si="7"/>
        <v>0</v>
      </c>
      <c r="O57" s="1">
        <f t="shared" si="7"/>
        <v>0</v>
      </c>
      <c r="P57" s="83">
        <f t="shared" si="7"/>
        <v>0</v>
      </c>
      <c r="Q57" s="1">
        <f t="shared" si="7"/>
        <v>0</v>
      </c>
      <c r="R57" s="83">
        <f t="shared" si="7"/>
        <v>0</v>
      </c>
      <c r="S57" s="1">
        <f t="shared" si="7"/>
        <v>0</v>
      </c>
      <c r="T57" s="83">
        <f t="shared" si="7"/>
        <v>0</v>
      </c>
      <c r="U57" s="1">
        <f t="shared" si="7"/>
        <v>0</v>
      </c>
      <c r="V57" s="83">
        <f t="shared" si="7"/>
        <v>0</v>
      </c>
      <c r="W57" s="1">
        <f t="shared" si="7"/>
        <v>0</v>
      </c>
      <c r="X57" s="83">
        <f t="shared" si="7"/>
        <v>0</v>
      </c>
      <c r="Y57" s="1">
        <f t="shared" si="7"/>
        <v>0</v>
      </c>
      <c r="Z57" s="83">
        <f t="shared" si="7"/>
        <v>0</v>
      </c>
      <c r="AA57" s="1">
        <f t="shared" si="7"/>
        <v>0</v>
      </c>
      <c r="AB57" s="83">
        <f t="shared" si="7"/>
        <v>0</v>
      </c>
      <c r="AC57" s="1">
        <f t="shared" si="7"/>
        <v>0</v>
      </c>
      <c r="AD57" s="83">
        <f t="shared" si="7"/>
        <v>0</v>
      </c>
      <c r="AE57" s="84"/>
      <c r="AF57" s="36"/>
      <c r="AG57" s="152">
        <f>SUM(C57:AD57)</f>
        <v>0</v>
      </c>
      <c r="AH57" s="85"/>
      <c r="AI57" s="86"/>
    </row>
    <row r="58" spans="1:35" s="97" customFormat="1" x14ac:dyDescent="0.35">
      <c r="A58" s="87"/>
      <c r="B58" s="88"/>
      <c r="C58" s="89" t="s">
        <v>97</v>
      </c>
      <c r="D58" s="90">
        <f>D57+F57+H57+N57+P57+V57+X57+Z57+AB57+AD57</f>
        <v>0</v>
      </c>
      <c r="E58" s="104" t="s">
        <v>3</v>
      </c>
      <c r="F58" s="104">
        <f>C57+E57+G57+M57+O57+U57+W57+Y57+AA57+AC57</f>
        <v>0</v>
      </c>
      <c r="G58" s="93"/>
      <c r="H58" s="94"/>
      <c r="I58" s="93"/>
      <c r="J58" s="94"/>
      <c r="K58" s="93"/>
      <c r="L58" s="94"/>
      <c r="M58" s="93"/>
      <c r="N58" s="94"/>
      <c r="O58" s="93"/>
      <c r="P58" s="94"/>
      <c r="Q58" s="93"/>
      <c r="R58" s="94"/>
      <c r="S58" s="93"/>
      <c r="T58" s="94"/>
      <c r="U58" s="93"/>
      <c r="V58" s="94"/>
      <c r="W58" s="93"/>
      <c r="X58" s="94"/>
      <c r="Y58" s="93"/>
      <c r="Z58" s="94"/>
      <c r="AA58" s="93"/>
      <c r="AB58" s="94"/>
      <c r="AC58" s="93"/>
      <c r="AD58" s="94"/>
      <c r="AE58" s="95"/>
      <c r="AF58" s="93"/>
      <c r="AG58" s="152"/>
      <c r="AH58" s="94"/>
      <c r="AI58" s="96"/>
    </row>
    <row r="59" spans="1:35" s="97" customFormat="1" x14ac:dyDescent="0.35">
      <c r="A59" s="87"/>
      <c r="B59" s="88"/>
      <c r="C59" s="93"/>
      <c r="D59" s="94"/>
      <c r="E59" s="93"/>
      <c r="F59" s="94"/>
      <c r="G59" s="93"/>
      <c r="H59" s="94"/>
      <c r="I59" s="93"/>
      <c r="J59" s="94"/>
      <c r="K59" s="93"/>
      <c r="L59" s="94"/>
      <c r="M59" s="93"/>
      <c r="N59" s="94"/>
      <c r="O59" s="93"/>
      <c r="P59" s="94"/>
      <c r="Q59" s="93"/>
      <c r="R59" s="94"/>
      <c r="S59" s="93"/>
      <c r="T59" s="94"/>
      <c r="U59" s="93"/>
      <c r="V59" s="94"/>
      <c r="W59" s="93"/>
      <c r="X59" s="94"/>
      <c r="Y59" s="93"/>
      <c r="Z59" s="94"/>
      <c r="AA59" s="93"/>
      <c r="AB59" s="94"/>
      <c r="AC59" s="93"/>
      <c r="AD59" s="94"/>
      <c r="AE59" s="95"/>
      <c r="AF59" s="93"/>
      <c r="AG59" s="152"/>
      <c r="AH59" s="94"/>
      <c r="AI59" s="96"/>
    </row>
    <row r="60" spans="1:35" s="67" customFormat="1" x14ac:dyDescent="0.35">
      <c r="A60" s="75">
        <v>2.4</v>
      </c>
      <c r="B60" s="78" t="s">
        <v>27</v>
      </c>
      <c r="C60" s="4"/>
      <c r="D60" s="5"/>
      <c r="E60" s="4"/>
      <c r="F60" s="5"/>
      <c r="G60" s="4"/>
      <c r="H60" s="5"/>
      <c r="I60" s="4"/>
      <c r="J60" s="5"/>
      <c r="K60" s="4"/>
      <c r="L60" s="5"/>
      <c r="M60" s="4"/>
      <c r="N60" s="5"/>
      <c r="O60" s="4"/>
      <c r="P60" s="5"/>
      <c r="Q60" s="4"/>
      <c r="R60" s="5"/>
      <c r="S60" s="4"/>
      <c r="T60" s="5"/>
      <c r="U60" s="4"/>
      <c r="V60" s="5"/>
      <c r="W60" s="4"/>
      <c r="X60" s="5"/>
      <c r="Y60" s="4"/>
      <c r="Z60" s="5"/>
      <c r="AA60" s="4"/>
      <c r="AB60" s="5"/>
      <c r="AC60" s="4"/>
      <c r="AD60" s="5"/>
      <c r="AE60" s="72"/>
      <c r="AF60" s="4"/>
      <c r="AG60" s="152"/>
      <c r="AH60" s="5"/>
      <c r="AI60" s="74"/>
    </row>
    <row r="61" spans="1:35" s="60" customFormat="1" x14ac:dyDescent="0.35">
      <c r="A61" s="9"/>
      <c r="B61" s="79" t="s">
        <v>113</v>
      </c>
      <c r="C61" s="57"/>
      <c r="D61" s="58"/>
      <c r="E61" s="57"/>
      <c r="F61" s="58"/>
      <c r="G61" s="57"/>
      <c r="H61" s="58"/>
      <c r="I61" s="57"/>
      <c r="J61" s="58"/>
      <c r="K61" s="57"/>
      <c r="L61" s="58"/>
      <c r="M61" s="57"/>
      <c r="N61" s="58"/>
      <c r="O61" s="57"/>
      <c r="P61" s="58"/>
      <c r="Q61" s="57"/>
      <c r="R61" s="58"/>
      <c r="S61" s="57"/>
      <c r="T61" s="58"/>
      <c r="U61" s="57"/>
      <c r="V61" s="58"/>
      <c r="W61" s="57"/>
      <c r="X61" s="58"/>
      <c r="Y61" s="57"/>
      <c r="Z61" s="58"/>
      <c r="AA61" s="57"/>
      <c r="AB61" s="58"/>
      <c r="AC61" s="57"/>
      <c r="AD61" s="58"/>
      <c r="AE61" s="8"/>
      <c r="AF61" s="2"/>
      <c r="AG61" s="152">
        <f>SUM(C61:AD61)</f>
        <v>0</v>
      </c>
      <c r="AH61" s="3"/>
      <c r="AI61" s="10"/>
    </row>
    <row r="62" spans="1:35" s="60" customFormat="1" x14ac:dyDescent="0.35">
      <c r="A62" s="9"/>
      <c r="B62" s="79" t="s">
        <v>114</v>
      </c>
      <c r="C62" s="57"/>
      <c r="D62" s="58"/>
      <c r="E62" s="57"/>
      <c r="F62" s="58"/>
      <c r="G62" s="57"/>
      <c r="H62" s="58"/>
      <c r="I62" s="57"/>
      <c r="J62" s="58"/>
      <c r="K62" s="57"/>
      <c r="L62" s="58"/>
      <c r="M62" s="57"/>
      <c r="N62" s="58"/>
      <c r="O62" s="57"/>
      <c r="P62" s="58"/>
      <c r="Q62" s="57"/>
      <c r="R62" s="58"/>
      <c r="S62" s="57"/>
      <c r="T62" s="58"/>
      <c r="U62" s="57"/>
      <c r="V62" s="58"/>
      <c r="W62" s="57"/>
      <c r="X62" s="58"/>
      <c r="Y62" s="57"/>
      <c r="Z62" s="58"/>
      <c r="AA62" s="57"/>
      <c r="AB62" s="58"/>
      <c r="AC62" s="57"/>
      <c r="AD62" s="58"/>
      <c r="AE62" s="8"/>
      <c r="AF62" s="2"/>
      <c r="AG62" s="152">
        <f>SUM(C62:AD62)</f>
        <v>0</v>
      </c>
      <c r="AH62" s="3"/>
      <c r="AI62" s="10"/>
    </row>
    <row r="63" spans="1:35" s="60" customFormat="1" x14ac:dyDescent="0.35">
      <c r="A63" s="9"/>
      <c r="B63" s="79" t="s">
        <v>115</v>
      </c>
      <c r="C63" s="57"/>
      <c r="D63" s="58"/>
      <c r="E63" s="57"/>
      <c r="F63" s="58"/>
      <c r="G63" s="57"/>
      <c r="H63" s="58"/>
      <c r="I63" s="57"/>
      <c r="J63" s="58"/>
      <c r="K63" s="57"/>
      <c r="L63" s="58"/>
      <c r="M63" s="57"/>
      <c r="N63" s="58"/>
      <c r="O63" s="57"/>
      <c r="P63" s="58"/>
      <c r="Q63" s="57"/>
      <c r="R63" s="58"/>
      <c r="S63" s="57"/>
      <c r="T63" s="58"/>
      <c r="U63" s="57"/>
      <c r="V63" s="58"/>
      <c r="W63" s="57"/>
      <c r="X63" s="58"/>
      <c r="Y63" s="57"/>
      <c r="Z63" s="58"/>
      <c r="AA63" s="57"/>
      <c r="AB63" s="58"/>
      <c r="AC63" s="57"/>
      <c r="AD63" s="58"/>
      <c r="AE63" s="8"/>
      <c r="AF63" s="2"/>
      <c r="AG63" s="152">
        <f>SUM(C63:AD63)</f>
        <v>0</v>
      </c>
      <c r="AH63" s="3"/>
      <c r="AI63" s="10"/>
    </row>
    <row r="64" spans="1:35" s="60" customFormat="1" x14ac:dyDescent="0.35">
      <c r="A64" s="9"/>
      <c r="B64" s="79" t="s">
        <v>116</v>
      </c>
      <c r="C64" s="57"/>
      <c r="D64" s="58"/>
      <c r="E64" s="57"/>
      <c r="F64" s="58"/>
      <c r="G64" s="57"/>
      <c r="H64" s="58"/>
      <c r="I64" s="57"/>
      <c r="J64" s="58"/>
      <c r="K64" s="57"/>
      <c r="L64" s="58"/>
      <c r="M64" s="57"/>
      <c r="N64" s="58"/>
      <c r="O64" s="57"/>
      <c r="P64" s="58"/>
      <c r="Q64" s="57"/>
      <c r="R64" s="58"/>
      <c r="S64" s="57"/>
      <c r="T64" s="58"/>
      <c r="U64" s="57"/>
      <c r="V64" s="58"/>
      <c r="W64" s="57"/>
      <c r="X64" s="58"/>
      <c r="Y64" s="57"/>
      <c r="Z64" s="58"/>
      <c r="AA64" s="57"/>
      <c r="AB64" s="58"/>
      <c r="AC64" s="57"/>
      <c r="AD64" s="58"/>
      <c r="AE64" s="8"/>
      <c r="AF64" s="2"/>
      <c r="AG64" s="152">
        <f>SUM(C64:AD64)</f>
        <v>0</v>
      </c>
      <c r="AH64" s="3"/>
      <c r="AI64" s="10"/>
    </row>
    <row r="65" spans="1:35" x14ac:dyDescent="0.35">
      <c r="A65" s="81"/>
      <c r="B65" s="82" t="s">
        <v>96</v>
      </c>
      <c r="C65" s="1">
        <f t="shared" ref="C65:AD65" si="8">SUM(C61:C64)</f>
        <v>0</v>
      </c>
      <c r="D65" s="83">
        <f t="shared" si="8"/>
        <v>0</v>
      </c>
      <c r="E65" s="1">
        <f t="shared" si="8"/>
        <v>0</v>
      </c>
      <c r="F65" s="83">
        <f t="shared" si="8"/>
        <v>0</v>
      </c>
      <c r="G65" s="1">
        <f t="shared" si="8"/>
        <v>0</v>
      </c>
      <c r="H65" s="83">
        <f t="shared" si="8"/>
        <v>0</v>
      </c>
      <c r="I65" s="1">
        <f t="shared" si="8"/>
        <v>0</v>
      </c>
      <c r="J65" s="83">
        <f t="shared" si="8"/>
        <v>0</v>
      </c>
      <c r="K65" s="1">
        <f t="shared" si="8"/>
        <v>0</v>
      </c>
      <c r="L65" s="83">
        <f t="shared" si="8"/>
        <v>0</v>
      </c>
      <c r="M65" s="1">
        <f t="shared" si="8"/>
        <v>0</v>
      </c>
      <c r="N65" s="83">
        <f t="shared" si="8"/>
        <v>0</v>
      </c>
      <c r="O65" s="1">
        <f t="shared" si="8"/>
        <v>0</v>
      </c>
      <c r="P65" s="83">
        <f t="shared" si="8"/>
        <v>0</v>
      </c>
      <c r="Q65" s="1">
        <f t="shared" si="8"/>
        <v>0</v>
      </c>
      <c r="R65" s="83">
        <f t="shared" si="8"/>
        <v>0</v>
      </c>
      <c r="S65" s="1">
        <f t="shared" si="8"/>
        <v>0</v>
      </c>
      <c r="T65" s="83">
        <f t="shared" si="8"/>
        <v>0</v>
      </c>
      <c r="U65" s="1">
        <f t="shared" si="8"/>
        <v>0</v>
      </c>
      <c r="V65" s="83">
        <f t="shared" si="8"/>
        <v>0</v>
      </c>
      <c r="W65" s="1">
        <f t="shared" si="8"/>
        <v>0</v>
      </c>
      <c r="X65" s="83">
        <f t="shared" si="8"/>
        <v>0</v>
      </c>
      <c r="Y65" s="1">
        <f t="shared" si="8"/>
        <v>0</v>
      </c>
      <c r="Z65" s="83">
        <f t="shared" si="8"/>
        <v>0</v>
      </c>
      <c r="AA65" s="1">
        <f t="shared" si="8"/>
        <v>0</v>
      </c>
      <c r="AB65" s="83">
        <f t="shared" si="8"/>
        <v>0</v>
      </c>
      <c r="AC65" s="1">
        <f t="shared" si="8"/>
        <v>0</v>
      </c>
      <c r="AD65" s="83">
        <f t="shared" si="8"/>
        <v>0</v>
      </c>
      <c r="AE65" s="84"/>
      <c r="AF65" s="36"/>
      <c r="AG65" s="152">
        <f>SUM(C65:AD65)</f>
        <v>0</v>
      </c>
      <c r="AH65" s="85"/>
      <c r="AI65" s="86"/>
    </row>
    <row r="66" spans="1:35" s="97" customFormat="1" x14ac:dyDescent="0.35">
      <c r="A66" s="87"/>
      <c r="B66" s="88"/>
      <c r="C66" s="89" t="s">
        <v>97</v>
      </c>
      <c r="D66" s="90">
        <f>D65+F65+H65+N65+P65+V65+X65+Z65+AB65+AD65</f>
        <v>0</v>
      </c>
      <c r="E66" s="104" t="s">
        <v>3</v>
      </c>
      <c r="F66" s="104">
        <f>C65+E65+G65+M65+O65+U65+W65+Y65+AA65+AC65</f>
        <v>0</v>
      </c>
      <c r="G66" s="93"/>
      <c r="H66" s="94"/>
      <c r="I66" s="93"/>
      <c r="J66" s="94"/>
      <c r="K66" s="93"/>
      <c r="L66" s="94"/>
      <c r="M66" s="93"/>
      <c r="N66" s="94"/>
      <c r="O66" s="93"/>
      <c r="P66" s="94"/>
      <c r="Q66" s="93"/>
      <c r="R66" s="94"/>
      <c r="S66" s="93"/>
      <c r="T66" s="94"/>
      <c r="U66" s="93"/>
      <c r="V66" s="94"/>
      <c r="W66" s="93"/>
      <c r="X66" s="94"/>
      <c r="Y66" s="93"/>
      <c r="Z66" s="94"/>
      <c r="AA66" s="93"/>
      <c r="AB66" s="94"/>
      <c r="AC66" s="93"/>
      <c r="AD66" s="94"/>
      <c r="AE66" s="95"/>
      <c r="AF66" s="93"/>
      <c r="AG66" s="152"/>
      <c r="AH66" s="94"/>
      <c r="AI66" s="96"/>
    </row>
    <row r="67" spans="1:35" s="97" customFormat="1" x14ac:dyDescent="0.35">
      <c r="A67" s="87"/>
      <c r="B67" s="88"/>
      <c r="C67" s="93"/>
      <c r="D67" s="94"/>
      <c r="E67" s="93"/>
      <c r="F67" s="94"/>
      <c r="G67" s="93"/>
      <c r="H67" s="94"/>
      <c r="I67" s="93"/>
      <c r="J67" s="94"/>
      <c r="K67" s="93"/>
      <c r="L67" s="94"/>
      <c r="M67" s="93"/>
      <c r="N67" s="94"/>
      <c r="O67" s="93"/>
      <c r="P67" s="94"/>
      <c r="Q67" s="93"/>
      <c r="R67" s="94"/>
      <c r="S67" s="93"/>
      <c r="T67" s="94"/>
      <c r="U67" s="93"/>
      <c r="V67" s="94"/>
      <c r="W67" s="93"/>
      <c r="X67" s="94"/>
      <c r="Y67" s="93"/>
      <c r="Z67" s="94"/>
      <c r="AA67" s="93"/>
      <c r="AB67" s="94"/>
      <c r="AC67" s="93"/>
      <c r="AD67" s="94"/>
      <c r="AE67" s="95"/>
      <c r="AF67" s="93"/>
      <c r="AG67" s="152"/>
      <c r="AH67" s="94"/>
      <c r="AI67" s="96"/>
    </row>
    <row r="68" spans="1:35" s="67" customFormat="1" x14ac:dyDescent="0.35">
      <c r="A68" s="75">
        <v>2.5</v>
      </c>
      <c r="B68" s="113" t="s">
        <v>28</v>
      </c>
      <c r="C68" s="4"/>
      <c r="D68" s="5"/>
      <c r="E68" s="4"/>
      <c r="F68" s="5"/>
      <c r="G68" s="4"/>
      <c r="H68" s="5"/>
      <c r="I68" s="4"/>
      <c r="J68" s="5"/>
      <c r="K68" s="4"/>
      <c r="L68" s="5"/>
      <c r="M68" s="4"/>
      <c r="N68" s="5"/>
      <c r="O68" s="4"/>
      <c r="P68" s="5"/>
      <c r="Q68" s="4"/>
      <c r="R68" s="5"/>
      <c r="S68" s="4"/>
      <c r="T68" s="5"/>
      <c r="U68" s="4"/>
      <c r="V68" s="5"/>
      <c r="W68" s="4"/>
      <c r="X68" s="5"/>
      <c r="Y68" s="4"/>
      <c r="Z68" s="5"/>
      <c r="AA68" s="4"/>
      <c r="AB68" s="5"/>
      <c r="AC68" s="4"/>
      <c r="AD68" s="5"/>
      <c r="AE68" s="72"/>
      <c r="AF68" s="4"/>
      <c r="AG68" s="152"/>
      <c r="AH68" s="5"/>
      <c r="AI68" s="74"/>
    </row>
    <row r="69" spans="1:35" s="60" customFormat="1" x14ac:dyDescent="0.35">
      <c r="A69" s="9"/>
      <c r="B69" s="79" t="s">
        <v>113</v>
      </c>
      <c r="C69" s="57"/>
      <c r="D69" s="58"/>
      <c r="E69" s="57"/>
      <c r="F69" s="58"/>
      <c r="G69" s="57"/>
      <c r="H69" s="58"/>
      <c r="I69" s="57"/>
      <c r="J69" s="58"/>
      <c r="K69" s="57"/>
      <c r="L69" s="58"/>
      <c r="M69" s="57"/>
      <c r="N69" s="58"/>
      <c r="O69" s="57"/>
      <c r="P69" s="58"/>
      <c r="Q69" s="57"/>
      <c r="R69" s="58"/>
      <c r="S69" s="57"/>
      <c r="T69" s="58"/>
      <c r="U69" s="57"/>
      <c r="V69" s="58"/>
      <c r="W69" s="57"/>
      <c r="X69" s="58"/>
      <c r="Y69" s="57"/>
      <c r="Z69" s="58"/>
      <c r="AA69" s="57"/>
      <c r="AB69" s="58"/>
      <c r="AC69" s="57"/>
      <c r="AD69" s="58"/>
      <c r="AE69" s="8"/>
      <c r="AF69" s="2"/>
      <c r="AG69" s="152">
        <f>SUM(C69:AD69)</f>
        <v>0</v>
      </c>
      <c r="AH69" s="3"/>
      <c r="AI69" s="10"/>
    </row>
    <row r="70" spans="1:35" s="60" customFormat="1" x14ac:dyDescent="0.35">
      <c r="A70" s="9"/>
      <c r="B70" s="79" t="s">
        <v>114</v>
      </c>
      <c r="C70" s="57"/>
      <c r="D70" s="58"/>
      <c r="E70" s="57"/>
      <c r="F70" s="58"/>
      <c r="G70" s="57"/>
      <c r="H70" s="58"/>
      <c r="I70" s="57"/>
      <c r="J70" s="58"/>
      <c r="K70" s="57"/>
      <c r="L70" s="58"/>
      <c r="M70" s="57"/>
      <c r="N70" s="58"/>
      <c r="O70" s="57"/>
      <c r="P70" s="58"/>
      <c r="Q70" s="57"/>
      <c r="R70" s="58"/>
      <c r="S70" s="57"/>
      <c r="T70" s="58"/>
      <c r="U70" s="57"/>
      <c r="V70" s="58"/>
      <c r="W70" s="57"/>
      <c r="X70" s="58"/>
      <c r="Y70" s="57"/>
      <c r="Z70" s="58"/>
      <c r="AA70" s="57"/>
      <c r="AB70" s="58"/>
      <c r="AC70" s="57"/>
      <c r="AD70" s="58"/>
      <c r="AE70" s="8"/>
      <c r="AF70" s="2"/>
      <c r="AG70" s="152">
        <f>SUM(C70:AD70)</f>
        <v>0</v>
      </c>
      <c r="AH70" s="3"/>
      <c r="AI70" s="10"/>
    </row>
    <row r="71" spans="1:35" s="60" customFormat="1" x14ac:dyDescent="0.35">
      <c r="A71" s="9"/>
      <c r="B71" s="79" t="s">
        <v>115</v>
      </c>
      <c r="C71" s="57"/>
      <c r="D71" s="58"/>
      <c r="E71" s="57"/>
      <c r="F71" s="58"/>
      <c r="G71" s="57"/>
      <c r="H71" s="58"/>
      <c r="I71" s="57"/>
      <c r="J71" s="58"/>
      <c r="K71" s="57"/>
      <c r="L71" s="58"/>
      <c r="M71" s="57"/>
      <c r="N71" s="58"/>
      <c r="O71" s="57"/>
      <c r="P71" s="58"/>
      <c r="Q71" s="57"/>
      <c r="R71" s="58"/>
      <c r="S71" s="57"/>
      <c r="T71" s="58"/>
      <c r="U71" s="57"/>
      <c r="V71" s="58"/>
      <c r="W71" s="57"/>
      <c r="X71" s="58"/>
      <c r="Y71" s="57"/>
      <c r="Z71" s="58"/>
      <c r="AA71" s="57"/>
      <c r="AB71" s="58"/>
      <c r="AC71" s="57"/>
      <c r="AD71" s="58"/>
      <c r="AE71" s="8"/>
      <c r="AF71" s="2"/>
      <c r="AG71" s="152">
        <f>SUM(C71:AD71)</f>
        <v>0</v>
      </c>
      <c r="AH71" s="3"/>
      <c r="AI71" s="10"/>
    </row>
    <row r="72" spans="1:35" s="60" customFormat="1" x14ac:dyDescent="0.35">
      <c r="A72" s="9"/>
      <c r="B72" s="79" t="s">
        <v>280</v>
      </c>
      <c r="C72" s="57"/>
      <c r="D72" s="58"/>
      <c r="E72" s="57"/>
      <c r="F72" s="58"/>
      <c r="G72" s="57"/>
      <c r="H72" s="58"/>
      <c r="I72" s="57"/>
      <c r="J72" s="58"/>
      <c r="K72" s="57"/>
      <c r="L72" s="58"/>
      <c r="M72" s="57"/>
      <c r="N72" s="58"/>
      <c r="O72" s="57"/>
      <c r="P72" s="58"/>
      <c r="Q72" s="57"/>
      <c r="R72" s="58"/>
      <c r="S72" s="57"/>
      <c r="T72" s="58"/>
      <c r="U72" s="57"/>
      <c r="V72" s="58"/>
      <c r="W72" s="57"/>
      <c r="X72" s="58"/>
      <c r="Y72" s="57"/>
      <c r="Z72" s="58"/>
      <c r="AA72" s="57"/>
      <c r="AB72" s="58"/>
      <c r="AC72" s="57"/>
      <c r="AD72" s="58"/>
      <c r="AE72" s="8"/>
      <c r="AF72" s="2"/>
      <c r="AG72" s="152">
        <f>SUM(C72:AD72)</f>
        <v>0</v>
      </c>
      <c r="AH72" s="3"/>
      <c r="AI72" s="10"/>
    </row>
    <row r="73" spans="1:35" x14ac:dyDescent="0.35">
      <c r="A73" s="81"/>
      <c r="B73" s="82" t="s">
        <v>96</v>
      </c>
      <c r="C73" s="1">
        <f t="shared" ref="C73:AD73" si="9">SUM(C69:C72)</f>
        <v>0</v>
      </c>
      <c r="D73" s="83">
        <f t="shared" si="9"/>
        <v>0</v>
      </c>
      <c r="E73" s="1">
        <f t="shared" si="9"/>
        <v>0</v>
      </c>
      <c r="F73" s="83">
        <f t="shared" si="9"/>
        <v>0</v>
      </c>
      <c r="G73" s="1">
        <f t="shared" si="9"/>
        <v>0</v>
      </c>
      <c r="H73" s="83">
        <f t="shared" si="9"/>
        <v>0</v>
      </c>
      <c r="I73" s="1">
        <f t="shared" si="9"/>
        <v>0</v>
      </c>
      <c r="J73" s="83">
        <f t="shared" si="9"/>
        <v>0</v>
      </c>
      <c r="K73" s="1">
        <f t="shared" si="9"/>
        <v>0</v>
      </c>
      <c r="L73" s="83">
        <f t="shared" si="9"/>
        <v>0</v>
      </c>
      <c r="M73" s="1">
        <f t="shared" si="9"/>
        <v>0</v>
      </c>
      <c r="N73" s="83">
        <f t="shared" si="9"/>
        <v>0</v>
      </c>
      <c r="O73" s="1">
        <f t="shared" si="9"/>
        <v>0</v>
      </c>
      <c r="P73" s="83">
        <f t="shared" si="9"/>
        <v>0</v>
      </c>
      <c r="Q73" s="1">
        <f t="shared" si="9"/>
        <v>0</v>
      </c>
      <c r="R73" s="83">
        <f t="shared" si="9"/>
        <v>0</v>
      </c>
      <c r="S73" s="1">
        <f t="shared" si="9"/>
        <v>0</v>
      </c>
      <c r="T73" s="83">
        <f t="shared" si="9"/>
        <v>0</v>
      </c>
      <c r="U73" s="1">
        <f t="shared" si="9"/>
        <v>0</v>
      </c>
      <c r="V73" s="83">
        <f t="shared" si="9"/>
        <v>0</v>
      </c>
      <c r="W73" s="1">
        <f t="shared" si="9"/>
        <v>0</v>
      </c>
      <c r="X73" s="83">
        <f t="shared" si="9"/>
        <v>0</v>
      </c>
      <c r="Y73" s="1">
        <f t="shared" si="9"/>
        <v>0</v>
      </c>
      <c r="Z73" s="83">
        <f t="shared" si="9"/>
        <v>0</v>
      </c>
      <c r="AA73" s="1">
        <f t="shared" si="9"/>
        <v>0</v>
      </c>
      <c r="AB73" s="83">
        <f t="shared" si="9"/>
        <v>0</v>
      </c>
      <c r="AC73" s="1">
        <f t="shared" si="9"/>
        <v>0</v>
      </c>
      <c r="AD73" s="83">
        <f t="shared" si="9"/>
        <v>0</v>
      </c>
      <c r="AE73" s="84"/>
      <c r="AF73" s="36"/>
      <c r="AG73" s="152">
        <f>SUM(C73:AD73)</f>
        <v>0</v>
      </c>
      <c r="AH73" s="85"/>
      <c r="AI73" s="86"/>
    </row>
    <row r="74" spans="1:35" x14ac:dyDescent="0.35">
      <c r="A74" s="81"/>
      <c r="B74" s="82"/>
      <c r="C74" s="89" t="s">
        <v>97</v>
      </c>
      <c r="D74" s="90">
        <f>D73+F73+H73+N73+P73+V73+X73+Z73+AB73+AD73</f>
        <v>0</v>
      </c>
      <c r="E74" s="104" t="s">
        <v>3</v>
      </c>
      <c r="F74" s="104">
        <f>C73+E73+G73+M73+O73+U73+W73+Y73+AA73+AC73</f>
        <v>0</v>
      </c>
      <c r="G74" s="36"/>
      <c r="H74" s="85"/>
      <c r="I74" s="36"/>
      <c r="J74" s="85"/>
      <c r="K74" s="36"/>
      <c r="L74" s="85"/>
      <c r="M74" s="36"/>
      <c r="N74" s="85"/>
      <c r="O74" s="36"/>
      <c r="P74" s="85"/>
      <c r="Q74" s="36"/>
      <c r="R74" s="85"/>
      <c r="S74" s="36"/>
      <c r="T74" s="85"/>
      <c r="U74" s="36"/>
      <c r="V74" s="85"/>
      <c r="W74" s="36"/>
      <c r="X74" s="85"/>
      <c r="Y74" s="36"/>
      <c r="Z74" s="85"/>
      <c r="AA74" s="36"/>
      <c r="AB74" s="85"/>
      <c r="AC74" s="36"/>
      <c r="AD74" s="85"/>
      <c r="AE74" s="84"/>
      <c r="AF74" s="36"/>
      <c r="AG74" s="152"/>
      <c r="AH74" s="85"/>
      <c r="AI74" s="96"/>
    </row>
    <row r="75" spans="1:35" s="97" customFormat="1" x14ac:dyDescent="0.35">
      <c r="A75" s="87"/>
      <c r="B75" s="88"/>
      <c r="C75" s="93"/>
      <c r="D75" s="94"/>
      <c r="E75" s="93"/>
      <c r="F75" s="94"/>
      <c r="G75" s="93"/>
      <c r="H75" s="94"/>
      <c r="I75" s="93"/>
      <c r="J75" s="94"/>
      <c r="K75" s="93"/>
      <c r="L75" s="94"/>
      <c r="M75" s="93"/>
      <c r="N75" s="94"/>
      <c r="O75" s="93"/>
      <c r="P75" s="94"/>
      <c r="Q75" s="93"/>
      <c r="R75" s="94"/>
      <c r="S75" s="93"/>
      <c r="T75" s="94"/>
      <c r="U75" s="93"/>
      <c r="V75" s="94"/>
      <c r="W75" s="93"/>
      <c r="X75" s="94"/>
      <c r="Y75" s="93"/>
      <c r="Z75" s="94"/>
      <c r="AA75" s="93"/>
      <c r="AB75" s="94"/>
      <c r="AC75" s="93"/>
      <c r="AD75" s="94"/>
      <c r="AE75" s="95"/>
      <c r="AF75" s="93"/>
      <c r="AG75" s="152"/>
      <c r="AH75" s="94"/>
      <c r="AI75" s="96"/>
    </row>
    <row r="76" spans="1:35" s="67" customFormat="1" x14ac:dyDescent="0.35">
      <c r="A76" s="75">
        <v>2.6</v>
      </c>
      <c r="B76" s="78" t="s">
        <v>29</v>
      </c>
      <c r="C76" s="4"/>
      <c r="D76" s="5"/>
      <c r="E76" s="4"/>
      <c r="F76" s="5"/>
      <c r="G76" s="4"/>
      <c r="H76" s="5"/>
      <c r="I76" s="4"/>
      <c r="J76" s="5"/>
      <c r="K76" s="4"/>
      <c r="L76" s="5"/>
      <c r="M76" s="4"/>
      <c r="N76" s="5"/>
      <c r="O76" s="4"/>
      <c r="P76" s="5"/>
      <c r="Q76" s="4"/>
      <c r="R76" s="5"/>
      <c r="S76" s="4"/>
      <c r="T76" s="5"/>
      <c r="U76" s="4"/>
      <c r="V76" s="5"/>
      <c r="W76" s="4"/>
      <c r="X76" s="5"/>
      <c r="Y76" s="4"/>
      <c r="Z76" s="5"/>
      <c r="AA76" s="4"/>
      <c r="AB76" s="5"/>
      <c r="AC76" s="4"/>
      <c r="AD76" s="5"/>
      <c r="AE76" s="72"/>
      <c r="AF76" s="4"/>
      <c r="AG76" s="152"/>
      <c r="AH76" s="5"/>
      <c r="AI76" s="74"/>
    </row>
    <row r="77" spans="1:35" s="60" customFormat="1" x14ac:dyDescent="0.35">
      <c r="A77" s="9"/>
      <c r="B77" s="79" t="s">
        <v>118</v>
      </c>
      <c r="C77" s="57"/>
      <c r="D77" s="58"/>
      <c r="E77" s="57"/>
      <c r="F77" s="58"/>
      <c r="G77" s="57"/>
      <c r="H77" s="58"/>
      <c r="I77" s="57"/>
      <c r="J77" s="58"/>
      <c r="K77" s="57"/>
      <c r="L77" s="58"/>
      <c r="M77" s="57"/>
      <c r="N77" s="58"/>
      <c r="O77" s="57"/>
      <c r="P77" s="58"/>
      <c r="Q77" s="57"/>
      <c r="R77" s="58"/>
      <c r="S77" s="57"/>
      <c r="T77" s="58"/>
      <c r="U77" s="57"/>
      <c r="V77" s="58"/>
      <c r="W77" s="57"/>
      <c r="X77" s="58"/>
      <c r="Y77" s="57"/>
      <c r="Z77" s="58"/>
      <c r="AA77" s="57"/>
      <c r="AB77" s="58"/>
      <c r="AC77" s="57"/>
      <c r="AD77" s="58"/>
      <c r="AE77" s="8"/>
      <c r="AF77" s="2"/>
      <c r="AG77" s="152">
        <f>SUM(C77:AD77)</f>
        <v>0</v>
      </c>
      <c r="AH77" s="3"/>
      <c r="AI77" s="10"/>
    </row>
    <row r="78" spans="1:35" s="60" customFormat="1" x14ac:dyDescent="0.35">
      <c r="A78" s="9"/>
      <c r="B78" s="79" t="s">
        <v>119</v>
      </c>
      <c r="C78" s="57"/>
      <c r="D78" s="58"/>
      <c r="E78" s="57"/>
      <c r="F78" s="58"/>
      <c r="G78" s="57"/>
      <c r="H78" s="58"/>
      <c r="I78" s="57"/>
      <c r="J78" s="58"/>
      <c r="K78" s="57"/>
      <c r="L78" s="58"/>
      <c r="M78" s="57"/>
      <c r="N78" s="58"/>
      <c r="O78" s="57"/>
      <c r="P78" s="58"/>
      <c r="Q78" s="57"/>
      <c r="R78" s="58"/>
      <c r="S78" s="57"/>
      <c r="T78" s="58"/>
      <c r="U78" s="57"/>
      <c r="V78" s="58"/>
      <c r="W78" s="57"/>
      <c r="X78" s="58"/>
      <c r="Y78" s="57"/>
      <c r="Z78" s="58"/>
      <c r="AA78" s="57"/>
      <c r="AB78" s="58"/>
      <c r="AC78" s="57"/>
      <c r="AD78" s="58"/>
      <c r="AE78" s="8"/>
      <c r="AF78" s="2"/>
      <c r="AG78" s="152">
        <f>SUM(C78:AD78)</f>
        <v>0</v>
      </c>
      <c r="AH78" s="3"/>
      <c r="AI78" s="10"/>
    </row>
    <row r="79" spans="1:35" x14ac:dyDescent="0.35">
      <c r="A79" s="81"/>
      <c r="B79" s="82" t="s">
        <v>96</v>
      </c>
      <c r="C79" s="1">
        <f t="shared" ref="C79:AD79" si="10">SUM(C77:C78)</f>
        <v>0</v>
      </c>
      <c r="D79" s="83">
        <f t="shared" si="10"/>
        <v>0</v>
      </c>
      <c r="E79" s="1">
        <f t="shared" si="10"/>
        <v>0</v>
      </c>
      <c r="F79" s="83">
        <f t="shared" si="10"/>
        <v>0</v>
      </c>
      <c r="G79" s="1">
        <f t="shared" si="10"/>
        <v>0</v>
      </c>
      <c r="H79" s="83">
        <f t="shared" si="10"/>
        <v>0</v>
      </c>
      <c r="I79" s="1">
        <f t="shared" si="10"/>
        <v>0</v>
      </c>
      <c r="J79" s="83">
        <f t="shared" si="10"/>
        <v>0</v>
      </c>
      <c r="K79" s="1">
        <f t="shared" si="10"/>
        <v>0</v>
      </c>
      <c r="L79" s="83">
        <f t="shared" si="10"/>
        <v>0</v>
      </c>
      <c r="M79" s="1">
        <f t="shared" si="10"/>
        <v>0</v>
      </c>
      <c r="N79" s="83">
        <f t="shared" si="10"/>
        <v>0</v>
      </c>
      <c r="O79" s="1">
        <f t="shared" si="10"/>
        <v>0</v>
      </c>
      <c r="P79" s="83">
        <f t="shared" si="10"/>
        <v>0</v>
      </c>
      <c r="Q79" s="1">
        <f t="shared" si="10"/>
        <v>0</v>
      </c>
      <c r="R79" s="83">
        <f t="shared" si="10"/>
        <v>0</v>
      </c>
      <c r="S79" s="1">
        <f t="shared" si="10"/>
        <v>0</v>
      </c>
      <c r="T79" s="83">
        <f t="shared" si="10"/>
        <v>0</v>
      </c>
      <c r="U79" s="1">
        <f t="shared" si="10"/>
        <v>0</v>
      </c>
      <c r="V79" s="83">
        <f t="shared" si="10"/>
        <v>0</v>
      </c>
      <c r="W79" s="1">
        <f t="shared" si="10"/>
        <v>0</v>
      </c>
      <c r="X79" s="83">
        <f t="shared" si="10"/>
        <v>0</v>
      </c>
      <c r="Y79" s="1">
        <f t="shared" si="10"/>
        <v>0</v>
      </c>
      <c r="Z79" s="83">
        <f t="shared" si="10"/>
        <v>0</v>
      </c>
      <c r="AA79" s="1">
        <f t="shared" si="10"/>
        <v>0</v>
      </c>
      <c r="AB79" s="83">
        <f t="shared" si="10"/>
        <v>0</v>
      </c>
      <c r="AC79" s="1">
        <f t="shared" si="10"/>
        <v>0</v>
      </c>
      <c r="AD79" s="83">
        <f t="shared" si="10"/>
        <v>0</v>
      </c>
      <c r="AE79" s="84"/>
      <c r="AF79" s="36"/>
      <c r="AG79" s="152">
        <f>SUM(C79:AD79)</f>
        <v>0</v>
      </c>
      <c r="AH79" s="85"/>
      <c r="AI79" s="86"/>
    </row>
    <row r="80" spans="1:35" x14ac:dyDescent="0.35">
      <c r="A80" s="81"/>
      <c r="B80" s="82"/>
      <c r="C80" s="89" t="s">
        <v>97</v>
      </c>
      <c r="D80" s="90">
        <f>D79+F79+H79+N79+P79+V79+X79+Z79+AB79+AD79</f>
        <v>0</v>
      </c>
      <c r="E80" s="104" t="s">
        <v>3</v>
      </c>
      <c r="F80" s="104">
        <f>C79+E79+G79+M79+O79+U79+W79+Y79+AA79+AC79</f>
        <v>0</v>
      </c>
      <c r="G80" s="36"/>
      <c r="H80" s="85"/>
      <c r="I80" s="36"/>
      <c r="J80" s="85"/>
      <c r="K80" s="36"/>
      <c r="L80" s="85"/>
      <c r="M80" s="36"/>
      <c r="N80" s="85"/>
      <c r="O80" s="36"/>
      <c r="P80" s="85"/>
      <c r="Q80" s="36"/>
      <c r="R80" s="85"/>
      <c r="S80" s="36"/>
      <c r="T80" s="85"/>
      <c r="U80" s="36"/>
      <c r="V80" s="85"/>
      <c r="W80" s="36"/>
      <c r="X80" s="85"/>
      <c r="Y80" s="36"/>
      <c r="Z80" s="85"/>
      <c r="AA80" s="36"/>
      <c r="AB80" s="85"/>
      <c r="AC80" s="36"/>
      <c r="AD80" s="85"/>
      <c r="AE80" s="84"/>
      <c r="AF80" s="36"/>
      <c r="AG80" s="152"/>
      <c r="AH80" s="85"/>
      <c r="AI80" s="96"/>
    </row>
    <row r="81" spans="1:35" s="97" customFormat="1" x14ac:dyDescent="0.35">
      <c r="A81" s="87"/>
      <c r="B81" s="88"/>
      <c r="C81" s="93"/>
      <c r="D81" s="94"/>
      <c r="E81" s="93"/>
      <c r="F81" s="94"/>
      <c r="G81" s="93"/>
      <c r="H81" s="94"/>
      <c r="I81" s="93"/>
      <c r="J81" s="94"/>
      <c r="K81" s="93"/>
      <c r="L81" s="94"/>
      <c r="M81" s="93"/>
      <c r="N81" s="94"/>
      <c r="O81" s="93"/>
      <c r="P81" s="94"/>
      <c r="Q81" s="93"/>
      <c r="R81" s="94"/>
      <c r="S81" s="93"/>
      <c r="T81" s="94"/>
      <c r="U81" s="93"/>
      <c r="V81" s="94"/>
      <c r="W81" s="93"/>
      <c r="X81" s="94"/>
      <c r="Y81" s="93"/>
      <c r="Z81" s="94"/>
      <c r="AA81" s="93"/>
      <c r="AB81" s="94"/>
      <c r="AC81" s="93"/>
      <c r="AD81" s="94"/>
      <c r="AE81" s="95"/>
      <c r="AF81" s="93"/>
      <c r="AG81" s="152"/>
      <c r="AH81" s="94"/>
      <c r="AI81" s="114"/>
    </row>
    <row r="82" spans="1:35" s="67" customFormat="1" x14ac:dyDescent="0.35">
      <c r="A82" s="75">
        <v>2.7</v>
      </c>
      <c r="B82" s="78" t="s">
        <v>120</v>
      </c>
      <c r="C82" s="4"/>
      <c r="D82" s="5"/>
      <c r="E82" s="4"/>
      <c r="F82" s="5"/>
      <c r="G82" s="4"/>
      <c r="H82" s="5"/>
      <c r="I82" s="4"/>
      <c r="J82" s="5"/>
      <c r="K82" s="4"/>
      <c r="L82" s="5"/>
      <c r="M82" s="4"/>
      <c r="N82" s="5"/>
      <c r="O82" s="4"/>
      <c r="P82" s="5"/>
      <c r="Q82" s="4"/>
      <c r="R82" s="5"/>
      <c r="S82" s="4"/>
      <c r="T82" s="5"/>
      <c r="U82" s="4"/>
      <c r="V82" s="5"/>
      <c r="W82" s="4"/>
      <c r="X82" s="5"/>
      <c r="Y82" s="4"/>
      <c r="Z82" s="5"/>
      <c r="AA82" s="4"/>
      <c r="AB82" s="5"/>
      <c r="AC82" s="4"/>
      <c r="AD82" s="5"/>
      <c r="AE82" s="72"/>
      <c r="AF82" s="4"/>
      <c r="AG82" s="77"/>
      <c r="AH82" s="5"/>
      <c r="AI82" s="74"/>
    </row>
    <row r="83" spans="1:35" s="60" customFormat="1" x14ac:dyDescent="0.35">
      <c r="A83" s="9"/>
      <c r="B83" s="79" t="s">
        <v>121</v>
      </c>
      <c r="C83" s="57"/>
      <c r="D83" s="58"/>
      <c r="E83" s="57"/>
      <c r="F83" s="58"/>
      <c r="G83" s="57"/>
      <c r="H83" s="58"/>
      <c r="I83" s="57"/>
      <c r="J83" s="58"/>
      <c r="K83" s="57"/>
      <c r="L83" s="58"/>
      <c r="M83" s="57"/>
      <c r="N83" s="58"/>
      <c r="O83" s="57"/>
      <c r="P83" s="58"/>
      <c r="Q83" s="57"/>
      <c r="R83" s="58"/>
      <c r="S83" s="57"/>
      <c r="T83" s="58"/>
      <c r="U83" s="57"/>
      <c r="V83" s="58"/>
      <c r="W83" s="57"/>
      <c r="X83" s="58"/>
      <c r="Y83" s="57"/>
      <c r="Z83" s="58"/>
      <c r="AA83" s="57"/>
      <c r="AB83" s="58"/>
      <c r="AC83" s="57"/>
      <c r="AD83" s="58"/>
      <c r="AE83" s="8"/>
      <c r="AF83" s="2"/>
      <c r="AG83" s="77">
        <f>SUM(C83:AD83)</f>
        <v>0</v>
      </c>
      <c r="AH83" s="3"/>
      <c r="AI83" s="10"/>
    </row>
    <row r="84" spans="1:35" s="60" customFormat="1" x14ac:dyDescent="0.35">
      <c r="A84" s="9"/>
      <c r="B84" s="79" t="s">
        <v>122</v>
      </c>
      <c r="C84" s="57"/>
      <c r="D84" s="58"/>
      <c r="E84" s="57"/>
      <c r="F84" s="58"/>
      <c r="G84" s="57"/>
      <c r="H84" s="58"/>
      <c r="I84" s="57"/>
      <c r="J84" s="58"/>
      <c r="K84" s="57"/>
      <c r="L84" s="58"/>
      <c r="M84" s="57"/>
      <c r="N84" s="58"/>
      <c r="O84" s="57"/>
      <c r="P84" s="58"/>
      <c r="Q84" s="57"/>
      <c r="R84" s="58"/>
      <c r="S84" s="57"/>
      <c r="T84" s="58"/>
      <c r="U84" s="57"/>
      <c r="V84" s="58"/>
      <c r="W84" s="57"/>
      <c r="X84" s="58"/>
      <c r="Y84" s="57"/>
      <c r="Z84" s="58"/>
      <c r="AA84" s="57"/>
      <c r="AB84" s="58"/>
      <c r="AC84" s="57"/>
      <c r="AD84" s="58"/>
      <c r="AE84" s="8"/>
      <c r="AF84" s="2"/>
      <c r="AG84" s="77">
        <f>SUM(C84:AD84)</f>
        <v>0</v>
      </c>
      <c r="AH84" s="3"/>
      <c r="AI84" s="10"/>
    </row>
    <row r="85" spans="1:35" x14ac:dyDescent="0.35">
      <c r="A85" s="81"/>
      <c r="B85" s="82" t="s">
        <v>96</v>
      </c>
      <c r="C85" s="1">
        <f t="shared" ref="C85:AD85" si="11">SUM(C83:C84)</f>
        <v>0</v>
      </c>
      <c r="D85" s="83">
        <f t="shared" si="11"/>
        <v>0</v>
      </c>
      <c r="E85" s="1">
        <f t="shared" si="11"/>
        <v>0</v>
      </c>
      <c r="F85" s="83">
        <f t="shared" si="11"/>
        <v>0</v>
      </c>
      <c r="G85" s="1">
        <f t="shared" si="11"/>
        <v>0</v>
      </c>
      <c r="H85" s="83">
        <f t="shared" si="11"/>
        <v>0</v>
      </c>
      <c r="I85" s="1">
        <f>SUM(I83:I84)</f>
        <v>0</v>
      </c>
      <c r="J85" s="83">
        <f>SUM(J83:J84)</f>
        <v>0</v>
      </c>
      <c r="K85" s="1">
        <f>SUM(K83:K84)</f>
        <v>0</v>
      </c>
      <c r="L85" s="83">
        <f>SUM(L83:L84)</f>
        <v>0</v>
      </c>
      <c r="M85" s="1">
        <f t="shared" si="11"/>
        <v>0</v>
      </c>
      <c r="N85" s="83">
        <f t="shared" si="11"/>
        <v>0</v>
      </c>
      <c r="O85" s="1">
        <f t="shared" si="11"/>
        <v>0</v>
      </c>
      <c r="P85" s="83">
        <f t="shared" si="11"/>
        <v>0</v>
      </c>
      <c r="Q85" s="1">
        <f>SUM(Q83:Q84)</f>
        <v>0</v>
      </c>
      <c r="R85" s="83">
        <f>SUM(R83:R84)</f>
        <v>0</v>
      </c>
      <c r="S85" s="1">
        <f>SUM(S83:S84)</f>
        <v>0</v>
      </c>
      <c r="T85" s="83">
        <f>SUM(T83:T84)</f>
        <v>0</v>
      </c>
      <c r="U85" s="1">
        <f t="shared" si="11"/>
        <v>0</v>
      </c>
      <c r="V85" s="83">
        <f t="shared" si="11"/>
        <v>0</v>
      </c>
      <c r="W85" s="1">
        <f t="shared" si="11"/>
        <v>0</v>
      </c>
      <c r="X85" s="83">
        <f t="shared" si="11"/>
        <v>0</v>
      </c>
      <c r="Y85" s="1">
        <f t="shared" si="11"/>
        <v>0</v>
      </c>
      <c r="Z85" s="83">
        <f t="shared" si="11"/>
        <v>0</v>
      </c>
      <c r="AA85" s="1">
        <f t="shared" si="11"/>
        <v>0</v>
      </c>
      <c r="AB85" s="83">
        <f t="shared" si="11"/>
        <v>0</v>
      </c>
      <c r="AC85" s="1">
        <f t="shared" si="11"/>
        <v>0</v>
      </c>
      <c r="AD85" s="83">
        <f t="shared" si="11"/>
        <v>0</v>
      </c>
      <c r="AE85" s="84"/>
      <c r="AF85" s="36"/>
      <c r="AG85" s="77">
        <f>SUM(C85:AD85)</f>
        <v>0</v>
      </c>
      <c r="AH85" s="85"/>
      <c r="AI85" s="86"/>
    </row>
    <row r="86" spans="1:35" x14ac:dyDescent="0.35">
      <c r="A86" s="81"/>
      <c r="B86" s="82"/>
      <c r="C86" s="176" t="s">
        <v>97</v>
      </c>
      <c r="D86" s="90">
        <f>D85+F85+H85+N85+P85+V85+X85+Z85+AB85+AD85</f>
        <v>0</v>
      </c>
      <c r="E86" s="104" t="s">
        <v>3</v>
      </c>
      <c r="F86" s="104">
        <f>C85+E85+G85+M85+O85+U85+W85+Y85+AA85+AC85</f>
        <v>0</v>
      </c>
      <c r="G86" s="36"/>
      <c r="H86" s="85"/>
      <c r="I86" s="36"/>
      <c r="J86" s="85"/>
      <c r="K86" s="36"/>
      <c r="L86" s="85"/>
      <c r="M86" s="36"/>
      <c r="N86" s="85"/>
      <c r="O86" s="36"/>
      <c r="P86" s="85"/>
      <c r="Q86" s="36"/>
      <c r="R86" s="85"/>
      <c r="S86" s="36"/>
      <c r="T86" s="85"/>
      <c r="U86" s="36"/>
      <c r="V86" s="85"/>
      <c r="W86" s="36"/>
      <c r="X86" s="85"/>
      <c r="Y86" s="36"/>
      <c r="Z86" s="85"/>
      <c r="AA86" s="36"/>
      <c r="AB86" s="85"/>
      <c r="AC86" s="36"/>
      <c r="AD86" s="85"/>
      <c r="AE86" s="84"/>
      <c r="AF86" s="36"/>
      <c r="AG86" s="77"/>
      <c r="AH86" s="85"/>
      <c r="AI86" s="96"/>
    </row>
    <row r="87" spans="1:35" x14ac:dyDescent="0.35">
      <c r="A87" s="81"/>
      <c r="B87" s="82"/>
      <c r="C87" s="161"/>
      <c r="D87" s="162"/>
      <c r="E87" s="163"/>
      <c r="F87" s="163"/>
      <c r="G87" s="36"/>
      <c r="H87" s="85"/>
      <c r="I87" s="36"/>
      <c r="J87" s="85"/>
      <c r="K87" s="36"/>
      <c r="L87" s="85"/>
      <c r="M87" s="36"/>
      <c r="N87" s="85"/>
      <c r="O87" s="36"/>
      <c r="P87" s="85"/>
      <c r="Q87" s="36"/>
      <c r="R87" s="85"/>
      <c r="S87" s="36"/>
      <c r="T87" s="85"/>
      <c r="U87" s="36"/>
      <c r="V87" s="85"/>
      <c r="W87" s="36"/>
      <c r="X87" s="85"/>
      <c r="Y87" s="36"/>
      <c r="Z87" s="85"/>
      <c r="AA87" s="36"/>
      <c r="AB87" s="85"/>
      <c r="AC87" s="36"/>
      <c r="AD87" s="85"/>
      <c r="AE87" s="84"/>
      <c r="AF87" s="36"/>
      <c r="AG87" s="77"/>
      <c r="AH87" s="85"/>
      <c r="AI87" s="96"/>
    </row>
    <row r="88" spans="1:35" x14ac:dyDescent="0.35">
      <c r="A88" s="164">
        <v>2.8</v>
      </c>
      <c r="B88" s="78" t="s">
        <v>31</v>
      </c>
      <c r="C88" s="161"/>
      <c r="D88" s="162"/>
      <c r="E88" s="163"/>
      <c r="F88" s="163"/>
      <c r="G88" s="36"/>
      <c r="H88" s="85"/>
      <c r="I88" s="36"/>
      <c r="J88" s="85"/>
      <c r="K88" s="36"/>
      <c r="L88" s="85"/>
      <c r="M88" s="36"/>
      <c r="N88" s="85"/>
      <c r="O88" s="36"/>
      <c r="P88" s="85"/>
      <c r="Q88" s="36"/>
      <c r="R88" s="85"/>
      <c r="S88" s="36"/>
      <c r="T88" s="85"/>
      <c r="U88" s="36"/>
      <c r="V88" s="85"/>
      <c r="W88" s="36"/>
      <c r="X88" s="85"/>
      <c r="Y88" s="36"/>
      <c r="Z88" s="85"/>
      <c r="AA88" s="36"/>
      <c r="AB88" s="85"/>
      <c r="AC88" s="36"/>
      <c r="AD88" s="85"/>
      <c r="AE88" s="84"/>
      <c r="AF88" s="36"/>
      <c r="AG88" s="77"/>
      <c r="AH88" s="85"/>
      <c r="AI88" s="96"/>
    </row>
    <row r="89" spans="1:35" ht="28.5" x14ac:dyDescent="0.35">
      <c r="A89" s="81"/>
      <c r="B89" s="112" t="s">
        <v>123</v>
      </c>
      <c r="C89" s="167"/>
      <c r="D89" s="168"/>
      <c r="E89" s="169"/>
      <c r="F89" s="58"/>
      <c r="G89" s="170"/>
      <c r="H89" s="171"/>
      <c r="I89" s="170"/>
      <c r="J89" s="171"/>
      <c r="K89" s="170"/>
      <c r="L89" s="171"/>
      <c r="M89" s="170"/>
      <c r="N89" s="171"/>
      <c r="O89" s="170"/>
      <c r="P89" s="171"/>
      <c r="Q89" s="170"/>
      <c r="R89" s="171"/>
      <c r="S89" s="170"/>
      <c r="T89" s="171"/>
      <c r="U89" s="170"/>
      <c r="V89" s="171"/>
      <c r="W89" s="170"/>
      <c r="X89" s="171"/>
      <c r="Y89" s="170"/>
      <c r="Z89" s="171"/>
      <c r="AA89" s="170"/>
      <c r="AB89" s="171"/>
      <c r="AC89" s="170"/>
      <c r="AD89" s="171"/>
      <c r="AE89" s="84"/>
      <c r="AF89" s="36"/>
      <c r="AG89" s="152">
        <f>SUM(C89:AD89)</f>
        <v>0</v>
      </c>
      <c r="AH89" s="85"/>
      <c r="AI89" s="96"/>
    </row>
    <row r="90" spans="1:35" x14ac:dyDescent="0.35">
      <c r="A90" s="81"/>
      <c r="B90" s="82" t="s">
        <v>96</v>
      </c>
      <c r="C90" s="165">
        <f t="shared" ref="C90:AD90" si="12">SUM(C89)</f>
        <v>0</v>
      </c>
      <c r="D90" s="166">
        <f t="shared" si="12"/>
        <v>0</v>
      </c>
      <c r="E90" s="165">
        <f t="shared" si="12"/>
        <v>0</v>
      </c>
      <c r="F90" s="166">
        <f t="shared" si="12"/>
        <v>0</v>
      </c>
      <c r="G90" s="165">
        <f t="shared" si="12"/>
        <v>0</v>
      </c>
      <c r="H90" s="166">
        <f t="shared" si="12"/>
        <v>0</v>
      </c>
      <c r="I90" s="165">
        <f t="shared" si="12"/>
        <v>0</v>
      </c>
      <c r="J90" s="166">
        <f t="shared" si="12"/>
        <v>0</v>
      </c>
      <c r="K90" s="165">
        <f t="shared" si="12"/>
        <v>0</v>
      </c>
      <c r="L90" s="166">
        <f t="shared" si="12"/>
        <v>0</v>
      </c>
      <c r="M90" s="165">
        <f t="shared" si="12"/>
        <v>0</v>
      </c>
      <c r="N90" s="166">
        <f t="shared" si="12"/>
        <v>0</v>
      </c>
      <c r="O90" s="165">
        <f t="shared" si="12"/>
        <v>0</v>
      </c>
      <c r="P90" s="166">
        <f t="shared" si="12"/>
        <v>0</v>
      </c>
      <c r="Q90" s="165">
        <f t="shared" si="12"/>
        <v>0</v>
      </c>
      <c r="R90" s="166">
        <f t="shared" si="12"/>
        <v>0</v>
      </c>
      <c r="S90" s="165">
        <f t="shared" si="12"/>
        <v>0</v>
      </c>
      <c r="T90" s="166">
        <f t="shared" si="12"/>
        <v>0</v>
      </c>
      <c r="U90" s="165">
        <f t="shared" si="12"/>
        <v>0</v>
      </c>
      <c r="V90" s="166">
        <f t="shared" si="12"/>
        <v>0</v>
      </c>
      <c r="W90" s="165">
        <f t="shared" si="12"/>
        <v>0</v>
      </c>
      <c r="X90" s="166">
        <f t="shared" si="12"/>
        <v>0</v>
      </c>
      <c r="Y90" s="165">
        <f t="shared" si="12"/>
        <v>0</v>
      </c>
      <c r="Z90" s="166">
        <f t="shared" si="12"/>
        <v>0</v>
      </c>
      <c r="AA90" s="165">
        <f t="shared" si="12"/>
        <v>0</v>
      </c>
      <c r="AB90" s="166">
        <f t="shared" si="12"/>
        <v>0</v>
      </c>
      <c r="AC90" s="165">
        <f t="shared" si="12"/>
        <v>0</v>
      </c>
      <c r="AD90" s="166">
        <f t="shared" si="12"/>
        <v>0</v>
      </c>
      <c r="AE90" s="84"/>
      <c r="AF90" s="36"/>
      <c r="AG90" s="152">
        <f>SUM(C90:AD90)</f>
        <v>0</v>
      </c>
      <c r="AH90" s="85"/>
      <c r="AI90" s="96"/>
    </row>
    <row r="91" spans="1:35" ht="16.75" customHeight="1" x14ac:dyDescent="0.35">
      <c r="A91" s="81"/>
      <c r="B91" s="82"/>
      <c r="C91" s="183" t="s">
        <v>97</v>
      </c>
      <c r="D91" s="184">
        <f>D89+F89+H89+J89+L89+N89+P89+R89+T89+V89+X89+Z89+AB89+AD89</f>
        <v>0</v>
      </c>
      <c r="E91" s="185" t="s">
        <v>3</v>
      </c>
      <c r="F91" s="185">
        <f>C89+E89+G89+I89+K89+M89+O89+Q89+S89+U89+W89+Y89+AA89+AC89</f>
        <v>0</v>
      </c>
      <c r="G91" s="36"/>
      <c r="H91" s="85"/>
      <c r="I91" s="36"/>
      <c r="J91" s="85"/>
      <c r="K91" s="36"/>
      <c r="L91" s="85"/>
      <c r="M91" s="36"/>
      <c r="N91" s="85"/>
      <c r="O91" s="36"/>
      <c r="P91" s="85"/>
      <c r="Q91" s="36"/>
      <c r="R91" s="85"/>
      <c r="S91" s="36"/>
      <c r="T91" s="85"/>
      <c r="U91" s="36"/>
      <c r="V91" s="85"/>
      <c r="W91" s="36"/>
      <c r="X91" s="85"/>
      <c r="Y91" s="36"/>
      <c r="Z91" s="85"/>
      <c r="AA91" s="36"/>
      <c r="AB91" s="85"/>
      <c r="AC91" s="36"/>
      <c r="AD91" s="85"/>
      <c r="AE91" s="84"/>
      <c r="AF91" s="36"/>
      <c r="AG91" s="77"/>
      <c r="AH91" s="85"/>
      <c r="AI91" s="96"/>
    </row>
    <row r="92" spans="1:35" x14ac:dyDescent="0.35">
      <c r="A92" s="81"/>
      <c r="B92" s="82"/>
      <c r="C92" s="161"/>
      <c r="D92" s="162"/>
      <c r="E92" s="163"/>
      <c r="F92" s="163"/>
      <c r="G92" s="36"/>
      <c r="H92" s="85"/>
      <c r="I92" s="36"/>
      <c r="J92" s="85"/>
      <c r="K92" s="36"/>
      <c r="L92" s="85"/>
      <c r="M92" s="36"/>
      <c r="N92" s="85"/>
      <c r="O92" s="36"/>
      <c r="P92" s="85"/>
      <c r="Q92" s="36"/>
      <c r="R92" s="85"/>
      <c r="S92" s="36"/>
      <c r="T92" s="85"/>
      <c r="U92" s="36"/>
      <c r="V92" s="85"/>
      <c r="W92" s="36"/>
      <c r="X92" s="85"/>
      <c r="Y92" s="36"/>
      <c r="Z92" s="85"/>
      <c r="AA92" s="36"/>
      <c r="AB92" s="85"/>
      <c r="AC92" s="36"/>
      <c r="AD92" s="85"/>
      <c r="AE92" s="84"/>
      <c r="AF92" s="36"/>
      <c r="AG92" s="77"/>
      <c r="AH92" s="85"/>
      <c r="AI92" s="96"/>
    </row>
    <row r="93" spans="1:35" x14ac:dyDescent="0.35">
      <c r="A93" s="186">
        <v>2.9</v>
      </c>
      <c r="B93" s="78" t="s">
        <v>32</v>
      </c>
      <c r="C93" s="161"/>
      <c r="D93" s="162"/>
      <c r="E93" s="163"/>
      <c r="F93" s="163"/>
      <c r="G93" s="36"/>
      <c r="H93" s="85"/>
      <c r="I93" s="36"/>
      <c r="J93" s="85"/>
      <c r="K93" s="36"/>
      <c r="L93" s="85"/>
      <c r="M93" s="36"/>
      <c r="N93" s="85"/>
      <c r="O93" s="36"/>
      <c r="P93" s="85"/>
      <c r="Q93" s="36"/>
      <c r="R93" s="85"/>
      <c r="S93" s="36"/>
      <c r="T93" s="85"/>
      <c r="U93" s="36"/>
      <c r="V93" s="85"/>
      <c r="W93" s="36"/>
      <c r="X93" s="85"/>
      <c r="Y93" s="36"/>
      <c r="Z93" s="85"/>
      <c r="AA93" s="36"/>
      <c r="AB93" s="85"/>
      <c r="AC93" s="36"/>
      <c r="AD93" s="85"/>
      <c r="AE93" s="84"/>
      <c r="AF93" s="36"/>
      <c r="AG93" s="77"/>
      <c r="AH93" s="85"/>
      <c r="AI93" s="96"/>
    </row>
    <row r="94" spans="1:35" x14ac:dyDescent="0.35">
      <c r="A94" s="81"/>
      <c r="B94" s="82"/>
      <c r="C94" s="161"/>
      <c r="D94" s="162"/>
      <c r="E94" s="163"/>
      <c r="F94" s="163"/>
      <c r="G94" s="36"/>
      <c r="H94" s="85"/>
      <c r="I94" s="36"/>
      <c r="J94" s="85"/>
      <c r="K94" s="36"/>
      <c r="L94" s="85"/>
      <c r="M94" s="36"/>
      <c r="N94" s="85"/>
      <c r="O94" s="36"/>
      <c r="P94" s="85"/>
      <c r="Q94" s="36"/>
      <c r="R94" s="85"/>
      <c r="S94" s="36"/>
      <c r="T94" s="85"/>
      <c r="U94" s="36"/>
      <c r="V94" s="85"/>
      <c r="W94" s="36"/>
      <c r="X94" s="85"/>
      <c r="Y94" s="36"/>
      <c r="Z94" s="85"/>
      <c r="AA94" s="36"/>
      <c r="AB94" s="85"/>
      <c r="AC94" s="36"/>
      <c r="AD94" s="85"/>
      <c r="AE94" s="84"/>
      <c r="AF94" s="36"/>
      <c r="AG94" s="77"/>
      <c r="AH94" s="85"/>
      <c r="AI94" s="96"/>
    </row>
    <row r="95" spans="1:35" ht="28.5" x14ac:dyDescent="0.35">
      <c r="A95" s="81"/>
      <c r="B95" s="112" t="s">
        <v>124</v>
      </c>
      <c r="C95" s="167"/>
      <c r="D95" s="168"/>
      <c r="E95" s="169"/>
      <c r="F95" s="58"/>
      <c r="G95" s="170"/>
      <c r="H95" s="171"/>
      <c r="I95" s="170"/>
      <c r="J95" s="171"/>
      <c r="K95" s="170"/>
      <c r="L95" s="171"/>
      <c r="M95" s="170"/>
      <c r="N95" s="171"/>
      <c r="O95" s="170"/>
      <c r="P95" s="171"/>
      <c r="Q95" s="170"/>
      <c r="R95" s="171"/>
      <c r="S95" s="170"/>
      <c r="T95" s="171"/>
      <c r="U95" s="170"/>
      <c r="V95" s="171"/>
      <c r="W95" s="170"/>
      <c r="X95" s="171"/>
      <c r="Y95" s="170"/>
      <c r="Z95" s="171"/>
      <c r="AA95" s="170"/>
      <c r="AB95" s="171"/>
      <c r="AC95" s="170"/>
      <c r="AD95" s="171"/>
      <c r="AE95" s="84"/>
      <c r="AF95" s="36"/>
      <c r="AG95" s="152">
        <f>SUM(C95:AD95)</f>
        <v>0</v>
      </c>
      <c r="AH95" s="85"/>
      <c r="AI95" s="96"/>
    </row>
    <row r="96" spans="1:35" x14ac:dyDescent="0.35">
      <c r="A96" s="81"/>
      <c r="B96" s="182" t="s">
        <v>96</v>
      </c>
      <c r="C96" s="174">
        <f t="shared" ref="C96:AD96" si="13">SUM(C95)</f>
        <v>0</v>
      </c>
      <c r="D96" s="175">
        <f t="shared" si="13"/>
        <v>0</v>
      </c>
      <c r="E96" s="174">
        <f t="shared" si="13"/>
        <v>0</v>
      </c>
      <c r="F96" s="175">
        <f t="shared" si="13"/>
        <v>0</v>
      </c>
      <c r="G96" s="174">
        <f t="shared" si="13"/>
        <v>0</v>
      </c>
      <c r="H96" s="175">
        <f t="shared" si="13"/>
        <v>0</v>
      </c>
      <c r="I96" s="174">
        <f t="shared" si="13"/>
        <v>0</v>
      </c>
      <c r="J96" s="175">
        <f t="shared" si="13"/>
        <v>0</v>
      </c>
      <c r="K96" s="174">
        <f t="shared" si="13"/>
        <v>0</v>
      </c>
      <c r="L96" s="175">
        <f t="shared" si="13"/>
        <v>0</v>
      </c>
      <c r="M96" s="174">
        <f t="shared" si="13"/>
        <v>0</v>
      </c>
      <c r="N96" s="175">
        <f t="shared" si="13"/>
        <v>0</v>
      </c>
      <c r="O96" s="174">
        <f t="shared" si="13"/>
        <v>0</v>
      </c>
      <c r="P96" s="175">
        <f t="shared" si="13"/>
        <v>0</v>
      </c>
      <c r="Q96" s="174">
        <f t="shared" si="13"/>
        <v>0</v>
      </c>
      <c r="R96" s="175">
        <f t="shared" si="13"/>
        <v>0</v>
      </c>
      <c r="S96" s="174">
        <f t="shared" si="13"/>
        <v>0</v>
      </c>
      <c r="T96" s="175">
        <f t="shared" si="13"/>
        <v>0</v>
      </c>
      <c r="U96" s="174">
        <f t="shared" si="13"/>
        <v>0</v>
      </c>
      <c r="V96" s="175">
        <f t="shared" si="13"/>
        <v>0</v>
      </c>
      <c r="W96" s="174">
        <f t="shared" si="13"/>
        <v>0</v>
      </c>
      <c r="X96" s="175">
        <f t="shared" si="13"/>
        <v>0</v>
      </c>
      <c r="Y96" s="174">
        <f t="shared" si="13"/>
        <v>0</v>
      </c>
      <c r="Z96" s="175">
        <f t="shared" si="13"/>
        <v>0</v>
      </c>
      <c r="AA96" s="174">
        <f t="shared" si="13"/>
        <v>0</v>
      </c>
      <c r="AB96" s="175">
        <f t="shared" si="13"/>
        <v>0</v>
      </c>
      <c r="AC96" s="174">
        <f t="shared" si="13"/>
        <v>0</v>
      </c>
      <c r="AD96" s="175">
        <f t="shared" si="13"/>
        <v>0</v>
      </c>
      <c r="AE96" s="84"/>
      <c r="AF96" s="36"/>
      <c r="AG96" s="152">
        <f>SUM(C96:AD96)</f>
        <v>0</v>
      </c>
      <c r="AH96" s="85"/>
      <c r="AI96" s="96"/>
    </row>
    <row r="97" spans="1:38" x14ac:dyDescent="0.35">
      <c r="A97" s="81"/>
      <c r="B97" s="182"/>
      <c r="C97" s="183" t="s">
        <v>97</v>
      </c>
      <c r="D97" s="184">
        <f>D95+F95+H95+J95+L95+N95+P95+R95+T95+V95+X95+Z95+AB95+AD95</f>
        <v>0</v>
      </c>
      <c r="E97" s="185" t="s">
        <v>3</v>
      </c>
      <c r="F97" s="185">
        <f>C95+E95+G95+I95+K95+M95+O95+Q95+S95+U95+W95+Y95+AA95+AC95</f>
        <v>0</v>
      </c>
      <c r="G97" s="187"/>
      <c r="H97" s="188"/>
      <c r="I97" s="187"/>
      <c r="J97" s="188"/>
      <c r="K97" s="187"/>
      <c r="L97" s="188"/>
      <c r="M97" s="187"/>
      <c r="N97" s="188"/>
      <c r="O97" s="187"/>
      <c r="P97" s="188"/>
      <c r="Q97" s="187"/>
      <c r="R97" s="188"/>
      <c r="S97" s="187"/>
      <c r="T97" s="188"/>
      <c r="U97" s="187"/>
      <c r="V97" s="188"/>
      <c r="W97" s="187"/>
      <c r="X97" s="188"/>
      <c r="Y97" s="187"/>
      <c r="Z97" s="188"/>
      <c r="AA97" s="187"/>
      <c r="AB97" s="188"/>
      <c r="AC97" s="187"/>
      <c r="AD97" s="188"/>
      <c r="AE97" s="84"/>
      <c r="AF97" s="36"/>
      <c r="AG97" s="77"/>
      <c r="AH97" s="85"/>
      <c r="AI97" s="96"/>
    </row>
    <row r="98" spans="1:38" s="97" customFormat="1" x14ac:dyDescent="0.35">
      <c r="A98" s="87"/>
      <c r="B98" s="88"/>
      <c r="C98" s="93"/>
      <c r="D98" s="94"/>
      <c r="E98" s="93"/>
      <c r="F98" s="94"/>
      <c r="G98" s="93"/>
      <c r="H98" s="94"/>
      <c r="I98" s="93"/>
      <c r="J98" s="94"/>
      <c r="K98" s="93"/>
      <c r="L98" s="94"/>
      <c r="M98" s="93"/>
      <c r="N98" s="94"/>
      <c r="O98" s="93"/>
      <c r="P98" s="94"/>
      <c r="Q98" s="93"/>
      <c r="R98" s="94"/>
      <c r="S98" s="93"/>
      <c r="T98" s="94"/>
      <c r="U98" s="93"/>
      <c r="V98" s="94"/>
      <c r="W98" s="93"/>
      <c r="X98" s="94"/>
      <c r="Y98" s="93"/>
      <c r="Z98" s="94"/>
      <c r="AA98" s="93"/>
      <c r="AB98" s="94"/>
      <c r="AC98" s="93"/>
      <c r="AD98" s="94"/>
      <c r="AE98" s="95"/>
      <c r="AF98" s="93"/>
      <c r="AG98" s="77"/>
      <c r="AH98" s="94"/>
      <c r="AI98" s="114"/>
    </row>
    <row r="99" spans="1:38" s="67" customFormat="1" x14ac:dyDescent="0.35">
      <c r="A99" s="189">
        <v>2.1</v>
      </c>
      <c r="B99" s="78" t="s">
        <v>33</v>
      </c>
      <c r="C99" s="4"/>
      <c r="D99" s="5"/>
      <c r="E99" s="4"/>
      <c r="F99" s="3"/>
      <c r="G99" s="4"/>
      <c r="H99" s="5"/>
      <c r="I99" s="4"/>
      <c r="J99" s="5"/>
      <c r="K99" s="4"/>
      <c r="L99" s="5"/>
      <c r="M99" s="4"/>
      <c r="N99" s="5"/>
      <c r="O99" s="4"/>
      <c r="P99" s="5"/>
      <c r="Q99" s="4"/>
      <c r="R99" s="5"/>
      <c r="S99" s="4"/>
      <c r="T99" s="5"/>
      <c r="U99" s="4"/>
      <c r="V99" s="5"/>
      <c r="W99" s="4"/>
      <c r="X99" s="5"/>
      <c r="Y99" s="4"/>
      <c r="Z99" s="5"/>
      <c r="AA99" s="4"/>
      <c r="AB99" s="5"/>
      <c r="AC99" s="4"/>
      <c r="AD99" s="5"/>
      <c r="AE99" s="72"/>
      <c r="AF99" s="4"/>
      <c r="AG99" s="77"/>
      <c r="AH99" s="5"/>
      <c r="AI99" s="74"/>
    </row>
    <row r="100" spans="1:38" s="60" customFormat="1" ht="28.5" x14ac:dyDescent="0.35">
      <c r="A100" s="9"/>
      <c r="B100" s="99" t="s">
        <v>125</v>
      </c>
      <c r="C100" s="57"/>
      <c r="D100" s="58"/>
      <c r="E100" s="57"/>
      <c r="F100" s="58"/>
      <c r="G100" s="57"/>
      <c r="H100" s="58"/>
      <c r="I100" s="57"/>
      <c r="J100" s="58"/>
      <c r="K100" s="57"/>
      <c r="L100" s="58"/>
      <c r="M100" s="57"/>
      <c r="N100" s="58"/>
      <c r="O100" s="57"/>
      <c r="P100" s="58"/>
      <c r="Q100" s="57"/>
      <c r="R100" s="58"/>
      <c r="S100" s="57"/>
      <c r="T100" s="58"/>
      <c r="U100" s="57"/>
      <c r="V100" s="58"/>
      <c r="W100" s="57"/>
      <c r="X100" s="58"/>
      <c r="Y100" s="57"/>
      <c r="Z100" s="58"/>
      <c r="AA100" s="57"/>
      <c r="AB100" s="58"/>
      <c r="AC100" s="57"/>
      <c r="AD100" s="58"/>
      <c r="AE100" s="8"/>
      <c r="AF100" s="2"/>
      <c r="AG100" s="77">
        <f t="shared" ref="AG100:AG106" si="14">SUM(C100:AD100)</f>
        <v>0</v>
      </c>
      <c r="AH100" s="3"/>
      <c r="AI100" s="10"/>
    </row>
    <row r="101" spans="1:38" s="60" customFormat="1" x14ac:dyDescent="0.35">
      <c r="A101" s="9"/>
      <c r="B101" s="99" t="s">
        <v>126</v>
      </c>
      <c r="C101" s="57"/>
      <c r="D101" s="58"/>
      <c r="E101" s="57"/>
      <c r="F101" s="58"/>
      <c r="G101" s="57"/>
      <c r="H101" s="58"/>
      <c r="I101" s="57"/>
      <c r="J101" s="58"/>
      <c r="K101" s="57"/>
      <c r="L101" s="58"/>
      <c r="M101" s="57"/>
      <c r="N101" s="58"/>
      <c r="O101" s="57"/>
      <c r="P101" s="58"/>
      <c r="Q101" s="57"/>
      <c r="R101" s="58"/>
      <c r="S101" s="57"/>
      <c r="T101" s="58"/>
      <c r="U101" s="57"/>
      <c r="V101" s="58"/>
      <c r="W101" s="57"/>
      <c r="X101" s="58"/>
      <c r="Y101" s="57"/>
      <c r="Z101" s="58"/>
      <c r="AA101" s="57"/>
      <c r="AB101" s="58"/>
      <c r="AC101" s="57"/>
      <c r="AD101" s="58"/>
      <c r="AE101" s="8"/>
      <c r="AF101" s="2"/>
      <c r="AG101" s="77">
        <f t="shared" si="14"/>
        <v>0</v>
      </c>
      <c r="AH101" s="3"/>
      <c r="AI101" s="10"/>
    </row>
    <row r="102" spans="1:38" s="60" customFormat="1" x14ac:dyDescent="0.35">
      <c r="A102" s="9"/>
      <c r="B102" s="99" t="s">
        <v>127</v>
      </c>
      <c r="C102" s="57"/>
      <c r="D102" s="58"/>
      <c r="E102" s="57"/>
      <c r="F102" s="58"/>
      <c r="G102" s="57"/>
      <c r="H102" s="58"/>
      <c r="I102" s="57"/>
      <c r="J102" s="58"/>
      <c r="K102" s="57"/>
      <c r="L102" s="58"/>
      <c r="M102" s="57"/>
      <c r="N102" s="58"/>
      <c r="O102" s="57"/>
      <c r="P102" s="58"/>
      <c r="Q102" s="57"/>
      <c r="R102" s="58"/>
      <c r="S102" s="57"/>
      <c r="T102" s="58"/>
      <c r="U102" s="57"/>
      <c r="V102" s="58"/>
      <c r="W102" s="57"/>
      <c r="X102" s="58"/>
      <c r="Y102" s="57"/>
      <c r="Z102" s="58"/>
      <c r="AA102" s="57"/>
      <c r="AB102" s="58"/>
      <c r="AC102" s="57"/>
      <c r="AD102" s="58"/>
      <c r="AE102" s="8"/>
      <c r="AF102" s="2"/>
      <c r="AG102" s="77">
        <f t="shared" si="14"/>
        <v>0</v>
      </c>
      <c r="AH102" s="3"/>
      <c r="AI102" s="10"/>
    </row>
    <row r="103" spans="1:38" s="60" customFormat="1" x14ac:dyDescent="0.35">
      <c r="A103" s="9"/>
      <c r="B103" s="99" t="s">
        <v>128</v>
      </c>
      <c r="C103" s="57"/>
      <c r="D103" s="58"/>
      <c r="E103" s="57"/>
      <c r="F103" s="58"/>
      <c r="G103" s="57"/>
      <c r="H103" s="58"/>
      <c r="I103" s="57"/>
      <c r="J103" s="58"/>
      <c r="K103" s="57"/>
      <c r="L103" s="58"/>
      <c r="M103" s="57"/>
      <c r="N103" s="58"/>
      <c r="O103" s="57"/>
      <c r="P103" s="58"/>
      <c r="Q103" s="57"/>
      <c r="R103" s="58"/>
      <c r="S103" s="57"/>
      <c r="T103" s="58"/>
      <c r="U103" s="57"/>
      <c r="V103" s="58"/>
      <c r="W103" s="57"/>
      <c r="X103" s="58"/>
      <c r="Y103" s="57"/>
      <c r="Z103" s="58"/>
      <c r="AA103" s="57"/>
      <c r="AB103" s="58"/>
      <c r="AC103" s="57"/>
      <c r="AD103" s="58"/>
      <c r="AE103" s="8"/>
      <c r="AF103" s="2"/>
      <c r="AG103" s="77">
        <f t="shared" si="14"/>
        <v>0</v>
      </c>
      <c r="AH103" s="3"/>
      <c r="AI103" s="10"/>
    </row>
    <row r="104" spans="1:38" s="60" customFormat="1" x14ac:dyDescent="0.35">
      <c r="A104" s="9"/>
      <c r="B104" s="99" t="s">
        <v>129</v>
      </c>
      <c r="C104" s="57"/>
      <c r="D104" s="58"/>
      <c r="E104" s="57"/>
      <c r="F104" s="58"/>
      <c r="G104" s="57"/>
      <c r="H104" s="58"/>
      <c r="I104" s="57"/>
      <c r="J104" s="58"/>
      <c r="K104" s="57"/>
      <c r="L104" s="58"/>
      <c r="M104" s="57"/>
      <c r="N104" s="58"/>
      <c r="O104" s="57"/>
      <c r="P104" s="58"/>
      <c r="Q104" s="57"/>
      <c r="R104" s="58"/>
      <c r="S104" s="57"/>
      <c r="T104" s="58"/>
      <c r="U104" s="57"/>
      <c r="V104" s="58"/>
      <c r="W104" s="57"/>
      <c r="X104" s="58"/>
      <c r="Y104" s="57"/>
      <c r="Z104" s="58"/>
      <c r="AA104" s="57"/>
      <c r="AB104" s="58"/>
      <c r="AC104" s="57"/>
      <c r="AD104" s="58"/>
      <c r="AE104" s="8"/>
      <c r="AF104" s="2"/>
      <c r="AG104" s="77">
        <f t="shared" si="14"/>
        <v>0</v>
      </c>
      <c r="AH104" s="3"/>
      <c r="AI104" s="10"/>
    </row>
    <row r="105" spans="1:38" s="60" customFormat="1" x14ac:dyDescent="0.35">
      <c r="A105" s="9"/>
      <c r="B105" s="99" t="s">
        <v>130</v>
      </c>
      <c r="C105" s="57"/>
      <c r="D105" s="58"/>
      <c r="E105" s="57"/>
      <c r="F105" s="58"/>
      <c r="G105" s="57"/>
      <c r="H105" s="58"/>
      <c r="I105" s="57"/>
      <c r="J105" s="58"/>
      <c r="K105" s="57"/>
      <c r="L105" s="58"/>
      <c r="M105" s="57"/>
      <c r="N105" s="58"/>
      <c r="O105" s="57"/>
      <c r="P105" s="58"/>
      <c r="Q105" s="57"/>
      <c r="R105" s="58"/>
      <c r="S105" s="57"/>
      <c r="T105" s="58"/>
      <c r="U105" s="57"/>
      <c r="V105" s="58"/>
      <c r="W105" s="57"/>
      <c r="X105" s="58"/>
      <c r="Y105" s="57"/>
      <c r="Z105" s="58"/>
      <c r="AA105" s="57"/>
      <c r="AB105" s="58"/>
      <c r="AC105" s="57"/>
      <c r="AD105" s="58"/>
      <c r="AE105" s="8"/>
      <c r="AF105" s="2"/>
      <c r="AG105" s="77">
        <f t="shared" si="14"/>
        <v>0</v>
      </c>
      <c r="AH105" s="3"/>
      <c r="AI105" s="10"/>
    </row>
    <row r="106" spans="1:38" x14ac:dyDescent="0.35">
      <c r="A106" s="81"/>
      <c r="B106" s="82" t="s">
        <v>96</v>
      </c>
      <c r="C106" s="1">
        <f>SUM(C100:C105)</f>
        <v>0</v>
      </c>
      <c r="D106" s="1">
        <f t="shared" ref="D106:AD106" si="15">SUM(D100:D105)</f>
        <v>0</v>
      </c>
      <c r="E106" s="1">
        <f t="shared" si="15"/>
        <v>0</v>
      </c>
      <c r="F106" s="1">
        <f t="shared" si="15"/>
        <v>0</v>
      </c>
      <c r="G106" s="1">
        <f t="shared" si="15"/>
        <v>0</v>
      </c>
      <c r="H106" s="1">
        <f t="shared" si="15"/>
        <v>0</v>
      </c>
      <c r="I106" s="1">
        <f t="shared" si="15"/>
        <v>0</v>
      </c>
      <c r="J106" s="1">
        <f t="shared" si="15"/>
        <v>0</v>
      </c>
      <c r="K106" s="1">
        <f t="shared" si="15"/>
        <v>0</v>
      </c>
      <c r="L106" s="1">
        <f t="shared" si="15"/>
        <v>0</v>
      </c>
      <c r="M106" s="1">
        <f t="shared" si="15"/>
        <v>0</v>
      </c>
      <c r="N106" s="1">
        <f t="shared" si="15"/>
        <v>0</v>
      </c>
      <c r="O106" s="1">
        <f t="shared" si="15"/>
        <v>0</v>
      </c>
      <c r="P106" s="1">
        <f t="shared" si="15"/>
        <v>0</v>
      </c>
      <c r="Q106" s="1">
        <f t="shared" si="15"/>
        <v>0</v>
      </c>
      <c r="R106" s="1">
        <f t="shared" si="15"/>
        <v>0</v>
      </c>
      <c r="S106" s="1">
        <f t="shared" si="15"/>
        <v>0</v>
      </c>
      <c r="T106" s="1">
        <f t="shared" si="15"/>
        <v>0</v>
      </c>
      <c r="U106" s="1">
        <f t="shared" si="15"/>
        <v>0</v>
      </c>
      <c r="V106" s="1">
        <f t="shared" si="15"/>
        <v>0</v>
      </c>
      <c r="W106" s="1">
        <f t="shared" si="15"/>
        <v>0</v>
      </c>
      <c r="X106" s="1">
        <f t="shared" si="15"/>
        <v>0</v>
      </c>
      <c r="Y106" s="1">
        <f t="shared" si="15"/>
        <v>0</v>
      </c>
      <c r="Z106" s="1">
        <f t="shared" si="15"/>
        <v>0</v>
      </c>
      <c r="AA106" s="1">
        <f t="shared" si="15"/>
        <v>0</v>
      </c>
      <c r="AB106" s="1">
        <f t="shared" si="15"/>
        <v>0</v>
      </c>
      <c r="AC106" s="1">
        <f t="shared" si="15"/>
        <v>0</v>
      </c>
      <c r="AD106" s="1">
        <f t="shared" si="15"/>
        <v>0</v>
      </c>
      <c r="AE106" s="84"/>
      <c r="AF106" s="36"/>
      <c r="AG106" s="77">
        <f t="shared" si="14"/>
        <v>0</v>
      </c>
      <c r="AH106" s="85"/>
      <c r="AI106" s="115">
        <f>AG43+AG49+AG57+AG65+AG73+AG79+AG85+AG106</f>
        <v>0</v>
      </c>
      <c r="AJ106" s="116">
        <f>'Application by Block Classes 2'!AI106</f>
        <v>0</v>
      </c>
      <c r="AK106" s="102">
        <f>AI106+AJ106</f>
        <v>0</v>
      </c>
      <c r="AL106" s="103" t="e">
        <f>AK106/AK391</f>
        <v>#DIV/0!</v>
      </c>
    </row>
    <row r="107" spans="1:38" x14ac:dyDescent="0.35">
      <c r="A107" s="81"/>
      <c r="B107" s="82"/>
      <c r="C107" s="89" t="s">
        <v>97</v>
      </c>
      <c r="D107" s="90">
        <f>D106+F106+H106+N106+P106+V106+X106+Z106+AB106+AD106</f>
        <v>0</v>
      </c>
      <c r="E107" s="104" t="s">
        <v>3</v>
      </c>
      <c r="F107" s="104">
        <f>C106+E106+G106+M106+O106+U106+W106+Y106+AA106+AC106</f>
        <v>0</v>
      </c>
      <c r="G107" s="36"/>
      <c r="H107" s="85"/>
      <c r="I107" s="36"/>
      <c r="J107" s="85"/>
      <c r="K107" s="36"/>
      <c r="L107" s="85"/>
      <c r="M107" s="36"/>
      <c r="N107" s="85"/>
      <c r="O107" s="36"/>
      <c r="P107" s="85"/>
      <c r="Q107" s="36"/>
      <c r="R107" s="85"/>
      <c r="S107" s="36"/>
      <c r="T107" s="85"/>
      <c r="U107" s="36"/>
      <c r="V107" s="85"/>
      <c r="W107" s="36"/>
      <c r="X107" s="85"/>
      <c r="Y107" s="36"/>
      <c r="Z107" s="85"/>
      <c r="AA107" s="36"/>
      <c r="AB107" s="85"/>
      <c r="AC107" s="36"/>
      <c r="AD107" s="85"/>
      <c r="AE107" s="84"/>
      <c r="AF107" s="36"/>
      <c r="AG107" s="77"/>
      <c r="AH107" s="85"/>
      <c r="AI107" s="105" t="e">
        <f>AI106/AI391</f>
        <v>#DIV/0!</v>
      </c>
    </row>
    <row r="108" spans="1:38" s="97" customFormat="1" x14ac:dyDescent="0.35">
      <c r="A108" s="106"/>
      <c r="B108" s="107"/>
      <c r="C108" s="108"/>
      <c r="D108" s="109"/>
      <c r="E108" s="108"/>
      <c r="F108" s="109"/>
      <c r="G108" s="108"/>
      <c r="H108" s="109"/>
      <c r="I108" s="108"/>
      <c r="J108" s="109"/>
      <c r="K108" s="108"/>
      <c r="L108" s="109"/>
      <c r="M108" s="108"/>
      <c r="N108" s="109"/>
      <c r="O108" s="108"/>
      <c r="P108" s="109"/>
      <c r="Q108" s="108"/>
      <c r="R108" s="109"/>
      <c r="S108" s="108"/>
      <c r="T108" s="109"/>
      <c r="U108" s="108"/>
      <c r="V108" s="109"/>
      <c r="W108" s="108"/>
      <c r="X108" s="109"/>
      <c r="Y108" s="108"/>
      <c r="Z108" s="109"/>
      <c r="AA108" s="108"/>
      <c r="AB108" s="109"/>
      <c r="AC108" s="108"/>
      <c r="AD108" s="109"/>
      <c r="AE108" s="110"/>
      <c r="AF108" s="108"/>
      <c r="AG108" s="152"/>
      <c r="AH108" s="109"/>
      <c r="AI108" s="117"/>
    </row>
    <row r="109" spans="1:38" s="67" customFormat="1" x14ac:dyDescent="0.35">
      <c r="A109" s="75" t="s">
        <v>34</v>
      </c>
      <c r="B109" s="76" t="s">
        <v>131</v>
      </c>
      <c r="C109" s="4"/>
      <c r="D109" s="5"/>
      <c r="E109" s="4"/>
      <c r="F109" s="5"/>
      <c r="G109" s="4"/>
      <c r="H109" s="5"/>
      <c r="I109" s="4"/>
      <c r="J109" s="5"/>
      <c r="K109" s="4"/>
      <c r="L109" s="5"/>
      <c r="M109" s="4"/>
      <c r="N109" s="5"/>
      <c r="O109" s="4"/>
      <c r="P109" s="5"/>
      <c r="Q109" s="4"/>
      <c r="R109" s="5"/>
      <c r="S109" s="4"/>
      <c r="T109" s="5"/>
      <c r="U109" s="4"/>
      <c r="V109" s="5"/>
      <c r="W109" s="4"/>
      <c r="X109" s="5"/>
      <c r="Y109" s="4"/>
      <c r="Z109" s="5"/>
      <c r="AA109" s="4"/>
      <c r="AB109" s="5"/>
      <c r="AC109" s="4"/>
      <c r="AD109" s="5"/>
      <c r="AE109" s="72"/>
      <c r="AF109" s="4"/>
      <c r="AG109" s="152"/>
      <c r="AH109" s="5"/>
      <c r="AI109" s="74"/>
    </row>
    <row r="110" spans="1:38" s="67" customFormat="1" x14ac:dyDescent="0.35">
      <c r="A110" s="75">
        <v>3.1</v>
      </c>
      <c r="B110" s="78" t="s">
        <v>36</v>
      </c>
      <c r="C110" s="4"/>
      <c r="D110" s="5"/>
      <c r="E110" s="4"/>
      <c r="F110" s="5"/>
      <c r="G110" s="4"/>
      <c r="H110" s="5"/>
      <c r="I110" s="4"/>
      <c r="J110" s="5"/>
      <c r="K110" s="4"/>
      <c r="L110" s="5"/>
      <c r="M110" s="4"/>
      <c r="N110" s="5"/>
      <c r="O110" s="4"/>
      <c r="P110" s="5"/>
      <c r="Q110" s="4"/>
      <c r="R110" s="5"/>
      <c r="S110" s="4"/>
      <c r="T110" s="5"/>
      <c r="U110" s="4"/>
      <c r="V110" s="5"/>
      <c r="W110" s="4"/>
      <c r="X110" s="5"/>
      <c r="Y110" s="4"/>
      <c r="Z110" s="5"/>
      <c r="AA110" s="4"/>
      <c r="AB110" s="5"/>
      <c r="AC110" s="4"/>
      <c r="AD110" s="5"/>
      <c r="AE110" s="72"/>
      <c r="AF110" s="4"/>
      <c r="AG110" s="152"/>
      <c r="AH110" s="5"/>
      <c r="AI110" s="74"/>
    </row>
    <row r="111" spans="1:38" s="60" customFormat="1" x14ac:dyDescent="0.35">
      <c r="A111" s="9"/>
      <c r="B111" s="79" t="s">
        <v>132</v>
      </c>
      <c r="C111" s="57"/>
      <c r="D111" s="58"/>
      <c r="E111" s="57"/>
      <c r="F111" s="58"/>
      <c r="G111" s="57"/>
      <c r="H111" s="58"/>
      <c r="I111" s="57"/>
      <c r="J111" s="58"/>
      <c r="K111" s="57"/>
      <c r="L111" s="58"/>
      <c r="M111" s="57"/>
      <c r="N111" s="58"/>
      <c r="O111" s="57"/>
      <c r="P111" s="58"/>
      <c r="Q111" s="57"/>
      <c r="R111" s="58"/>
      <c r="S111" s="57"/>
      <c r="T111" s="58"/>
      <c r="U111" s="57"/>
      <c r="V111" s="58"/>
      <c r="W111" s="57"/>
      <c r="X111" s="58"/>
      <c r="Y111" s="57"/>
      <c r="Z111" s="58"/>
      <c r="AA111" s="57"/>
      <c r="AB111" s="58"/>
      <c r="AC111" s="57"/>
      <c r="AD111" s="58"/>
      <c r="AE111" s="8"/>
      <c r="AF111" s="2"/>
      <c r="AG111" s="152">
        <f t="shared" ref="AG111:AG117" si="16">SUM(C111:AD111)</f>
        <v>0</v>
      </c>
      <c r="AH111" s="3"/>
      <c r="AI111" s="10"/>
    </row>
    <row r="112" spans="1:38" s="60" customFormat="1" ht="28.5" x14ac:dyDescent="0.35">
      <c r="A112" s="9"/>
      <c r="B112" s="118" t="s">
        <v>133</v>
      </c>
      <c r="C112" s="57"/>
      <c r="D112" s="58"/>
      <c r="E112" s="57"/>
      <c r="F112" s="58"/>
      <c r="G112" s="57"/>
      <c r="H112" s="58"/>
      <c r="I112" s="57"/>
      <c r="J112" s="58"/>
      <c r="K112" s="57"/>
      <c r="L112" s="58"/>
      <c r="M112" s="57"/>
      <c r="N112" s="58"/>
      <c r="O112" s="57"/>
      <c r="P112" s="58"/>
      <c r="Q112" s="57"/>
      <c r="R112" s="58"/>
      <c r="S112" s="57"/>
      <c r="T112" s="58"/>
      <c r="U112" s="57"/>
      <c r="V112" s="58"/>
      <c r="W112" s="57"/>
      <c r="X112" s="58"/>
      <c r="Y112" s="57"/>
      <c r="Z112" s="58"/>
      <c r="AA112" s="57"/>
      <c r="AB112" s="58"/>
      <c r="AC112" s="57"/>
      <c r="AD112" s="58"/>
      <c r="AE112" s="8"/>
      <c r="AF112" s="2"/>
      <c r="AG112" s="152">
        <f t="shared" si="16"/>
        <v>0</v>
      </c>
      <c r="AH112" s="3"/>
      <c r="AI112" s="10"/>
    </row>
    <row r="113" spans="1:35" s="60" customFormat="1" x14ac:dyDescent="0.35">
      <c r="A113" s="9"/>
      <c r="B113" s="79" t="s">
        <v>134</v>
      </c>
      <c r="C113" s="57"/>
      <c r="D113" s="58"/>
      <c r="E113" s="57"/>
      <c r="F113" s="58"/>
      <c r="G113" s="57"/>
      <c r="H113" s="58"/>
      <c r="I113" s="57"/>
      <c r="J113" s="58"/>
      <c r="K113" s="57"/>
      <c r="L113" s="58"/>
      <c r="M113" s="57"/>
      <c r="N113" s="58"/>
      <c r="O113" s="57"/>
      <c r="P113" s="58"/>
      <c r="Q113" s="57"/>
      <c r="R113" s="58"/>
      <c r="S113" s="57"/>
      <c r="T113" s="58"/>
      <c r="U113" s="57"/>
      <c r="V113" s="58"/>
      <c r="W113" s="57"/>
      <c r="X113" s="58"/>
      <c r="Y113" s="57"/>
      <c r="Z113" s="58"/>
      <c r="AA113" s="57"/>
      <c r="AB113" s="58"/>
      <c r="AC113" s="57"/>
      <c r="AD113" s="58"/>
      <c r="AE113" s="8"/>
      <c r="AF113" s="2"/>
      <c r="AG113" s="152">
        <f t="shared" si="16"/>
        <v>0</v>
      </c>
      <c r="AH113" s="3"/>
      <c r="AI113" s="10"/>
    </row>
    <row r="114" spans="1:35" s="60" customFormat="1" x14ac:dyDescent="0.35">
      <c r="A114" s="9"/>
      <c r="B114" s="79" t="s">
        <v>135</v>
      </c>
      <c r="C114" s="57"/>
      <c r="D114" s="58"/>
      <c r="E114" s="57"/>
      <c r="F114" s="58"/>
      <c r="G114" s="57"/>
      <c r="H114" s="58"/>
      <c r="I114" s="57"/>
      <c r="J114" s="58"/>
      <c r="K114" s="57"/>
      <c r="L114" s="58"/>
      <c r="M114" s="57"/>
      <c r="N114" s="58"/>
      <c r="O114" s="57"/>
      <c r="P114" s="58"/>
      <c r="Q114" s="57"/>
      <c r="R114" s="58"/>
      <c r="S114" s="57"/>
      <c r="T114" s="58"/>
      <c r="U114" s="57"/>
      <c r="V114" s="58"/>
      <c r="W114" s="57"/>
      <c r="X114" s="58"/>
      <c r="Y114" s="57"/>
      <c r="Z114" s="58"/>
      <c r="AA114" s="57"/>
      <c r="AB114" s="58"/>
      <c r="AC114" s="57"/>
      <c r="AD114" s="58"/>
      <c r="AE114" s="8"/>
      <c r="AF114" s="2"/>
      <c r="AG114" s="152">
        <f t="shared" si="16"/>
        <v>0</v>
      </c>
      <c r="AH114" s="3"/>
      <c r="AI114" s="10"/>
    </row>
    <row r="115" spans="1:35" s="60" customFormat="1" x14ac:dyDescent="0.35">
      <c r="A115" s="9"/>
      <c r="B115" s="119" t="s">
        <v>136</v>
      </c>
      <c r="C115" s="57"/>
      <c r="D115" s="58"/>
      <c r="E115" s="57"/>
      <c r="F115" s="58"/>
      <c r="G115" s="57"/>
      <c r="H115" s="58"/>
      <c r="I115" s="57"/>
      <c r="J115" s="58"/>
      <c r="K115" s="57"/>
      <c r="L115" s="58"/>
      <c r="M115" s="57"/>
      <c r="N115" s="58"/>
      <c r="O115" s="57"/>
      <c r="P115" s="58"/>
      <c r="Q115" s="57"/>
      <c r="R115" s="58"/>
      <c r="S115" s="57"/>
      <c r="T115" s="58"/>
      <c r="U115" s="57"/>
      <c r="V115" s="58"/>
      <c r="W115" s="57"/>
      <c r="X115" s="58"/>
      <c r="Y115" s="57"/>
      <c r="Z115" s="58"/>
      <c r="AA115" s="57"/>
      <c r="AB115" s="58"/>
      <c r="AC115" s="57"/>
      <c r="AD115" s="58"/>
      <c r="AE115" s="8"/>
      <c r="AF115" s="2"/>
      <c r="AG115" s="152">
        <f t="shared" si="16"/>
        <v>0</v>
      </c>
      <c r="AH115" s="3"/>
      <c r="AI115" s="10"/>
    </row>
    <row r="116" spans="1:35" s="60" customFormat="1" x14ac:dyDescent="0.35">
      <c r="A116" s="9"/>
      <c r="B116" s="119" t="s">
        <v>137</v>
      </c>
      <c r="C116" s="57"/>
      <c r="D116" s="58"/>
      <c r="E116" s="57"/>
      <c r="F116" s="58"/>
      <c r="G116" s="57"/>
      <c r="H116" s="58"/>
      <c r="I116" s="57"/>
      <c r="J116" s="58"/>
      <c r="K116" s="57"/>
      <c r="L116" s="58"/>
      <c r="M116" s="57"/>
      <c r="N116" s="58"/>
      <c r="O116" s="57"/>
      <c r="P116" s="58"/>
      <c r="Q116" s="57"/>
      <c r="R116" s="58"/>
      <c r="S116" s="57"/>
      <c r="T116" s="58"/>
      <c r="U116" s="57"/>
      <c r="V116" s="58"/>
      <c r="W116" s="57"/>
      <c r="X116" s="58"/>
      <c r="Y116" s="57"/>
      <c r="Z116" s="58"/>
      <c r="AA116" s="57"/>
      <c r="AB116" s="58"/>
      <c r="AC116" s="57"/>
      <c r="AD116" s="58"/>
      <c r="AE116" s="8"/>
      <c r="AF116" s="2"/>
      <c r="AG116" s="152">
        <f t="shared" si="16"/>
        <v>0</v>
      </c>
      <c r="AH116" s="3"/>
      <c r="AI116" s="10"/>
    </row>
    <row r="117" spans="1:35" s="60" customFormat="1" x14ac:dyDescent="0.35">
      <c r="A117" s="9"/>
      <c r="B117" s="120" t="s">
        <v>138</v>
      </c>
      <c r="C117" s="57"/>
      <c r="D117" s="58"/>
      <c r="E117" s="57"/>
      <c r="F117" s="58"/>
      <c r="G117" s="57"/>
      <c r="H117" s="58"/>
      <c r="I117" s="57"/>
      <c r="J117" s="58"/>
      <c r="K117" s="57"/>
      <c r="L117" s="58"/>
      <c r="M117" s="57"/>
      <c r="N117" s="58"/>
      <c r="O117" s="57"/>
      <c r="P117" s="58"/>
      <c r="Q117" s="57"/>
      <c r="R117" s="58"/>
      <c r="S117" s="57"/>
      <c r="T117" s="58"/>
      <c r="U117" s="57"/>
      <c r="V117" s="58"/>
      <c r="W117" s="57"/>
      <c r="X117" s="58"/>
      <c r="Y117" s="57"/>
      <c r="Z117" s="58"/>
      <c r="AA117" s="57"/>
      <c r="AB117" s="58"/>
      <c r="AC117" s="57"/>
      <c r="AD117" s="58"/>
      <c r="AE117" s="8"/>
      <c r="AF117" s="2"/>
      <c r="AG117" s="152">
        <f t="shared" si="16"/>
        <v>0</v>
      </c>
      <c r="AH117" s="3"/>
      <c r="AI117" s="10"/>
    </row>
    <row r="118" spans="1:35" s="60" customFormat="1" x14ac:dyDescent="0.35">
      <c r="A118" s="9"/>
      <c r="B118" s="79" t="s">
        <v>139</v>
      </c>
      <c r="C118" s="57"/>
      <c r="D118" s="58"/>
      <c r="E118" s="57"/>
      <c r="F118" s="58"/>
      <c r="G118" s="57"/>
      <c r="H118" s="58"/>
      <c r="I118" s="57"/>
      <c r="J118" s="58"/>
      <c r="K118" s="57"/>
      <c r="L118" s="58"/>
      <c r="M118" s="57"/>
      <c r="N118" s="58"/>
      <c r="O118" s="57"/>
      <c r="P118" s="58"/>
      <c r="Q118" s="57"/>
      <c r="R118" s="58"/>
      <c r="S118" s="57"/>
      <c r="T118" s="58"/>
      <c r="U118" s="57"/>
      <c r="V118" s="58"/>
      <c r="W118" s="57"/>
      <c r="X118" s="58"/>
      <c r="Y118" s="57"/>
      <c r="Z118" s="58"/>
      <c r="AA118" s="57"/>
      <c r="AB118" s="58"/>
      <c r="AC118" s="57"/>
      <c r="AD118" s="58"/>
      <c r="AE118" s="8"/>
      <c r="AF118" s="2"/>
      <c r="AG118" s="152">
        <f t="shared" ref="AG118:AG129" si="17">SUM(C118:AD118)</f>
        <v>0</v>
      </c>
      <c r="AH118" s="3"/>
      <c r="AI118" s="10"/>
    </row>
    <row r="119" spans="1:35" s="60" customFormat="1" ht="28.5" x14ac:dyDescent="0.35">
      <c r="A119" s="9"/>
      <c r="B119" s="99" t="s">
        <v>140</v>
      </c>
      <c r="C119" s="57"/>
      <c r="D119" s="58"/>
      <c r="E119" s="57"/>
      <c r="F119" s="58"/>
      <c r="G119" s="57"/>
      <c r="H119" s="58"/>
      <c r="I119" s="57"/>
      <c r="J119" s="58"/>
      <c r="K119" s="57"/>
      <c r="L119" s="58"/>
      <c r="M119" s="57"/>
      <c r="N119" s="58"/>
      <c r="O119" s="57"/>
      <c r="P119" s="58"/>
      <c r="Q119" s="57"/>
      <c r="R119" s="58"/>
      <c r="S119" s="57"/>
      <c r="T119" s="58"/>
      <c r="U119" s="57"/>
      <c r="V119" s="58"/>
      <c r="W119" s="57"/>
      <c r="X119" s="58"/>
      <c r="Y119" s="57"/>
      <c r="Z119" s="58"/>
      <c r="AA119" s="57"/>
      <c r="AB119" s="58"/>
      <c r="AC119" s="57"/>
      <c r="AD119" s="58"/>
      <c r="AE119" s="8"/>
      <c r="AF119" s="2"/>
      <c r="AG119" s="152">
        <f t="shared" si="17"/>
        <v>0</v>
      </c>
      <c r="AH119" s="3"/>
      <c r="AI119" s="10"/>
    </row>
    <row r="120" spans="1:35" s="60" customFormat="1" ht="28.5" x14ac:dyDescent="0.35">
      <c r="A120" s="9"/>
      <c r="B120" s="118" t="s">
        <v>141</v>
      </c>
      <c r="C120" s="57"/>
      <c r="D120" s="58"/>
      <c r="E120" s="57"/>
      <c r="F120" s="58"/>
      <c r="G120" s="57"/>
      <c r="H120" s="58"/>
      <c r="I120" s="57"/>
      <c r="J120" s="58"/>
      <c r="K120" s="57"/>
      <c r="L120" s="58"/>
      <c r="M120" s="57"/>
      <c r="N120" s="58"/>
      <c r="O120" s="57"/>
      <c r="P120" s="58"/>
      <c r="Q120" s="57"/>
      <c r="R120" s="58"/>
      <c r="S120" s="57"/>
      <c r="T120" s="58"/>
      <c r="U120" s="57"/>
      <c r="V120" s="58"/>
      <c r="W120" s="57"/>
      <c r="X120" s="58"/>
      <c r="Y120" s="57"/>
      <c r="Z120" s="58"/>
      <c r="AA120" s="57"/>
      <c r="AB120" s="58"/>
      <c r="AC120" s="57"/>
      <c r="AD120" s="58"/>
      <c r="AE120" s="8"/>
      <c r="AF120" s="2"/>
      <c r="AG120" s="152">
        <f t="shared" si="17"/>
        <v>0</v>
      </c>
      <c r="AH120" s="3"/>
      <c r="AI120" s="10"/>
    </row>
    <row r="121" spans="1:35" s="60" customFormat="1" ht="28.5" customHeight="1" x14ac:dyDescent="0.35">
      <c r="A121" s="9"/>
      <c r="B121" s="99" t="s">
        <v>142</v>
      </c>
      <c r="C121" s="57"/>
      <c r="D121" s="58"/>
      <c r="E121" s="57"/>
      <c r="F121" s="58"/>
      <c r="G121" s="57"/>
      <c r="H121" s="58"/>
      <c r="I121" s="57"/>
      <c r="J121" s="58"/>
      <c r="K121" s="57"/>
      <c r="L121" s="58"/>
      <c r="M121" s="57"/>
      <c r="N121" s="58"/>
      <c r="O121" s="57"/>
      <c r="P121" s="58"/>
      <c r="Q121" s="57"/>
      <c r="R121" s="58"/>
      <c r="S121" s="57"/>
      <c r="T121" s="58"/>
      <c r="U121" s="57"/>
      <c r="V121" s="58"/>
      <c r="W121" s="57"/>
      <c r="X121" s="58"/>
      <c r="Y121" s="57"/>
      <c r="Z121" s="58"/>
      <c r="AA121" s="57"/>
      <c r="AB121" s="58"/>
      <c r="AC121" s="57"/>
      <c r="AD121" s="58"/>
      <c r="AE121" s="8"/>
      <c r="AF121" s="2"/>
      <c r="AG121" s="152">
        <f t="shared" si="17"/>
        <v>0</v>
      </c>
      <c r="AH121" s="3"/>
      <c r="AI121" s="10"/>
    </row>
    <row r="122" spans="1:35" s="60" customFormat="1" ht="33.75" customHeight="1" x14ac:dyDescent="0.35">
      <c r="A122" s="9"/>
      <c r="B122" s="98" t="s">
        <v>143</v>
      </c>
      <c r="C122" s="57"/>
      <c r="D122" s="58"/>
      <c r="E122" s="57"/>
      <c r="F122" s="58"/>
      <c r="G122" s="57"/>
      <c r="H122" s="58"/>
      <c r="I122" s="57"/>
      <c r="J122" s="58"/>
      <c r="K122" s="57"/>
      <c r="L122" s="58"/>
      <c r="M122" s="57"/>
      <c r="N122" s="58"/>
      <c r="O122" s="57"/>
      <c r="P122" s="58"/>
      <c r="Q122" s="57"/>
      <c r="R122" s="58"/>
      <c r="S122" s="57"/>
      <c r="T122" s="58"/>
      <c r="U122" s="57"/>
      <c r="V122" s="58"/>
      <c r="W122" s="57"/>
      <c r="X122" s="58"/>
      <c r="Y122" s="57"/>
      <c r="Z122" s="58"/>
      <c r="AA122" s="57"/>
      <c r="AB122" s="58"/>
      <c r="AC122" s="57"/>
      <c r="AD122" s="58"/>
      <c r="AE122" s="8"/>
      <c r="AF122" s="2"/>
      <c r="AG122" s="152">
        <f t="shared" si="17"/>
        <v>0</v>
      </c>
      <c r="AH122" s="3"/>
      <c r="AI122" s="10"/>
    </row>
    <row r="123" spans="1:35" s="60" customFormat="1" x14ac:dyDescent="0.35">
      <c r="A123" s="9"/>
      <c r="B123" s="79" t="s">
        <v>144</v>
      </c>
      <c r="C123" s="57"/>
      <c r="D123" s="58"/>
      <c r="E123" s="57"/>
      <c r="F123" s="58"/>
      <c r="G123" s="57"/>
      <c r="H123" s="58"/>
      <c r="I123" s="57"/>
      <c r="J123" s="58"/>
      <c r="K123" s="57"/>
      <c r="L123" s="58"/>
      <c r="M123" s="57"/>
      <c r="N123" s="58"/>
      <c r="O123" s="57"/>
      <c r="P123" s="58"/>
      <c r="Q123" s="57"/>
      <c r="R123" s="58"/>
      <c r="S123" s="57"/>
      <c r="T123" s="58"/>
      <c r="U123" s="57"/>
      <c r="V123" s="58"/>
      <c r="W123" s="57"/>
      <c r="X123" s="58"/>
      <c r="Y123" s="57"/>
      <c r="Z123" s="58"/>
      <c r="AA123" s="57"/>
      <c r="AB123" s="58"/>
      <c r="AC123" s="57"/>
      <c r="AD123" s="58"/>
      <c r="AE123" s="8"/>
      <c r="AF123" s="2"/>
      <c r="AG123" s="152">
        <f t="shared" si="17"/>
        <v>0</v>
      </c>
      <c r="AH123" s="3"/>
      <c r="AI123" s="10"/>
    </row>
    <row r="124" spans="1:35" s="60" customFormat="1" x14ac:dyDescent="0.35">
      <c r="A124" s="9"/>
      <c r="B124" s="79" t="s">
        <v>145</v>
      </c>
      <c r="C124" s="57"/>
      <c r="D124" s="58"/>
      <c r="E124" s="57"/>
      <c r="F124" s="58"/>
      <c r="G124" s="57"/>
      <c r="H124" s="58"/>
      <c r="I124" s="57"/>
      <c r="J124" s="58"/>
      <c r="K124" s="57"/>
      <c r="L124" s="58"/>
      <c r="M124" s="57"/>
      <c r="N124" s="58"/>
      <c r="O124" s="57"/>
      <c r="P124" s="58"/>
      <c r="Q124" s="57"/>
      <c r="R124" s="58"/>
      <c r="S124" s="57"/>
      <c r="T124" s="58"/>
      <c r="U124" s="57"/>
      <c r="V124" s="58"/>
      <c r="W124" s="57"/>
      <c r="X124" s="58"/>
      <c r="Y124" s="57"/>
      <c r="Z124" s="58"/>
      <c r="AA124" s="57"/>
      <c r="AB124" s="58"/>
      <c r="AC124" s="57"/>
      <c r="AD124" s="58"/>
      <c r="AE124" s="8"/>
      <c r="AF124" s="2"/>
      <c r="AG124" s="152">
        <f t="shared" si="17"/>
        <v>0</v>
      </c>
      <c r="AH124" s="3"/>
      <c r="AI124" s="10"/>
    </row>
    <row r="125" spans="1:35" s="60" customFormat="1" x14ac:dyDescent="0.35">
      <c r="A125" s="9"/>
      <c r="B125" s="79" t="s">
        <v>146</v>
      </c>
      <c r="C125" s="57"/>
      <c r="D125" s="58"/>
      <c r="E125" s="57"/>
      <c r="F125" s="58"/>
      <c r="G125" s="57"/>
      <c r="H125" s="58"/>
      <c r="I125" s="57"/>
      <c r="J125" s="58"/>
      <c r="K125" s="57"/>
      <c r="L125" s="58"/>
      <c r="M125" s="57"/>
      <c r="N125" s="58"/>
      <c r="O125" s="57"/>
      <c r="P125" s="58"/>
      <c r="Q125" s="57"/>
      <c r="R125" s="58"/>
      <c r="S125" s="57"/>
      <c r="T125" s="58"/>
      <c r="U125" s="57"/>
      <c r="V125" s="58"/>
      <c r="W125" s="57"/>
      <c r="X125" s="58"/>
      <c r="Y125" s="57"/>
      <c r="Z125" s="58"/>
      <c r="AA125" s="57"/>
      <c r="AB125" s="58"/>
      <c r="AC125" s="57"/>
      <c r="AD125" s="58"/>
      <c r="AE125" s="8"/>
      <c r="AF125" s="2"/>
      <c r="AG125" s="152">
        <f t="shared" si="17"/>
        <v>0</v>
      </c>
      <c r="AH125" s="3"/>
      <c r="AI125" s="10"/>
    </row>
    <row r="126" spans="1:35" s="60" customFormat="1" x14ac:dyDescent="0.35">
      <c r="A126" s="9"/>
      <c r="B126" s="79" t="s">
        <v>147</v>
      </c>
      <c r="C126" s="57"/>
      <c r="D126" s="58"/>
      <c r="E126" s="57"/>
      <c r="F126" s="58"/>
      <c r="G126" s="57"/>
      <c r="H126" s="58"/>
      <c r="I126" s="57"/>
      <c r="J126" s="58"/>
      <c r="K126" s="57"/>
      <c r="L126" s="58"/>
      <c r="M126" s="57"/>
      <c r="N126" s="58"/>
      <c r="O126" s="57"/>
      <c r="P126" s="58"/>
      <c r="Q126" s="57"/>
      <c r="R126" s="58"/>
      <c r="S126" s="57"/>
      <c r="T126" s="58"/>
      <c r="U126" s="57"/>
      <c r="V126" s="58"/>
      <c r="W126" s="57"/>
      <c r="X126" s="58"/>
      <c r="Y126" s="57"/>
      <c r="Z126" s="58"/>
      <c r="AA126" s="57"/>
      <c r="AB126" s="58"/>
      <c r="AC126" s="57"/>
      <c r="AD126" s="58"/>
      <c r="AE126" s="8"/>
      <c r="AF126" s="2"/>
      <c r="AG126" s="152">
        <f t="shared" si="17"/>
        <v>0</v>
      </c>
      <c r="AH126" s="3"/>
      <c r="AI126" s="10"/>
    </row>
    <row r="127" spans="1:35" s="60" customFormat="1" x14ac:dyDescent="0.35">
      <c r="A127" s="9"/>
      <c r="B127" s="79" t="s">
        <v>148</v>
      </c>
      <c r="C127" s="57"/>
      <c r="D127" s="58"/>
      <c r="E127" s="57"/>
      <c r="F127" s="58"/>
      <c r="G127" s="57"/>
      <c r="H127" s="58"/>
      <c r="I127" s="57"/>
      <c r="J127" s="58"/>
      <c r="K127" s="57"/>
      <c r="L127" s="58"/>
      <c r="M127" s="57"/>
      <c r="N127" s="58"/>
      <c r="O127" s="57"/>
      <c r="P127" s="58"/>
      <c r="Q127" s="57"/>
      <c r="R127" s="58"/>
      <c r="S127" s="57"/>
      <c r="T127" s="58"/>
      <c r="U127" s="57"/>
      <c r="V127" s="58"/>
      <c r="W127" s="57"/>
      <c r="X127" s="58"/>
      <c r="Y127" s="57"/>
      <c r="Z127" s="58"/>
      <c r="AA127" s="57"/>
      <c r="AB127" s="58"/>
      <c r="AC127" s="57"/>
      <c r="AD127" s="58"/>
      <c r="AE127" s="8"/>
      <c r="AF127" s="2"/>
      <c r="AG127" s="152">
        <f t="shared" si="17"/>
        <v>0</v>
      </c>
      <c r="AH127" s="3"/>
      <c r="AI127" s="10"/>
    </row>
    <row r="128" spans="1:35" s="60" customFormat="1" x14ac:dyDescent="0.35">
      <c r="A128" s="9"/>
      <c r="B128" s="79" t="s">
        <v>149</v>
      </c>
      <c r="C128" s="57"/>
      <c r="D128" s="58"/>
      <c r="E128" s="57"/>
      <c r="F128" s="58"/>
      <c r="G128" s="57"/>
      <c r="H128" s="58"/>
      <c r="I128" s="57"/>
      <c r="J128" s="58"/>
      <c r="K128" s="57"/>
      <c r="L128" s="58"/>
      <c r="M128" s="57"/>
      <c r="N128" s="58"/>
      <c r="O128" s="57"/>
      <c r="P128" s="58"/>
      <c r="Q128" s="57"/>
      <c r="R128" s="58"/>
      <c r="S128" s="57"/>
      <c r="T128" s="58"/>
      <c r="U128" s="57"/>
      <c r="V128" s="58"/>
      <c r="W128" s="57"/>
      <c r="X128" s="58"/>
      <c r="Y128" s="57"/>
      <c r="Z128" s="58"/>
      <c r="AA128" s="57"/>
      <c r="AB128" s="58"/>
      <c r="AC128" s="57"/>
      <c r="AD128" s="58"/>
      <c r="AE128" s="8"/>
      <c r="AF128" s="2"/>
      <c r="AG128" s="152">
        <f t="shared" si="17"/>
        <v>0</v>
      </c>
      <c r="AH128" s="3"/>
      <c r="AI128" s="10"/>
    </row>
    <row r="129" spans="1:35" x14ac:dyDescent="0.35">
      <c r="A129" s="81"/>
      <c r="B129" s="82" t="s">
        <v>96</v>
      </c>
      <c r="C129" s="1">
        <f t="shared" ref="C129:AD129" si="18">SUM(C111:C128)</f>
        <v>0</v>
      </c>
      <c r="D129" s="83">
        <f t="shared" si="18"/>
        <v>0</v>
      </c>
      <c r="E129" s="1">
        <f t="shared" si="18"/>
        <v>0</v>
      </c>
      <c r="F129" s="83">
        <f t="shared" si="18"/>
        <v>0</v>
      </c>
      <c r="G129" s="1">
        <f t="shared" si="18"/>
        <v>0</v>
      </c>
      <c r="H129" s="83">
        <f t="shared" si="18"/>
        <v>0</v>
      </c>
      <c r="I129" s="1">
        <f t="shared" si="18"/>
        <v>0</v>
      </c>
      <c r="J129" s="83">
        <f t="shared" si="18"/>
        <v>0</v>
      </c>
      <c r="K129" s="1">
        <f t="shared" si="18"/>
        <v>0</v>
      </c>
      <c r="L129" s="83">
        <f t="shared" si="18"/>
        <v>0</v>
      </c>
      <c r="M129" s="1">
        <f t="shared" si="18"/>
        <v>0</v>
      </c>
      <c r="N129" s="83">
        <f t="shared" si="18"/>
        <v>0</v>
      </c>
      <c r="O129" s="1">
        <f t="shared" si="18"/>
        <v>0</v>
      </c>
      <c r="P129" s="83">
        <f t="shared" si="18"/>
        <v>0</v>
      </c>
      <c r="Q129" s="1">
        <f t="shared" si="18"/>
        <v>0</v>
      </c>
      <c r="R129" s="83">
        <f t="shared" si="18"/>
        <v>0</v>
      </c>
      <c r="S129" s="1">
        <f t="shared" si="18"/>
        <v>0</v>
      </c>
      <c r="T129" s="83">
        <f t="shared" si="18"/>
        <v>0</v>
      </c>
      <c r="U129" s="1">
        <f t="shared" si="18"/>
        <v>0</v>
      </c>
      <c r="V129" s="83">
        <f t="shared" si="18"/>
        <v>0</v>
      </c>
      <c r="W129" s="1">
        <f t="shared" si="18"/>
        <v>0</v>
      </c>
      <c r="X129" s="83">
        <f t="shared" si="18"/>
        <v>0</v>
      </c>
      <c r="Y129" s="1">
        <f t="shared" si="18"/>
        <v>0</v>
      </c>
      <c r="Z129" s="83">
        <f t="shared" si="18"/>
        <v>0</v>
      </c>
      <c r="AA129" s="1">
        <f t="shared" si="18"/>
        <v>0</v>
      </c>
      <c r="AB129" s="83">
        <f t="shared" si="18"/>
        <v>0</v>
      </c>
      <c r="AC129" s="1">
        <f t="shared" si="18"/>
        <v>0</v>
      </c>
      <c r="AD129" s="83">
        <f t="shared" si="18"/>
        <v>0</v>
      </c>
      <c r="AE129" s="84"/>
      <c r="AF129" s="36"/>
      <c r="AG129" s="152">
        <f t="shared" si="17"/>
        <v>0</v>
      </c>
      <c r="AH129" s="85"/>
      <c r="AI129" s="86"/>
    </row>
    <row r="130" spans="1:35" x14ac:dyDescent="0.35">
      <c r="A130" s="81"/>
      <c r="B130" s="82"/>
      <c r="C130" s="89" t="s">
        <v>97</v>
      </c>
      <c r="D130" s="90">
        <f>D129+F129+H129+N129+P129+V129+X129+Z129+AB129+AD129</f>
        <v>0</v>
      </c>
      <c r="E130" s="104" t="s">
        <v>3</v>
      </c>
      <c r="F130" s="104">
        <f>C129+E129+G129+M129+O129+U129+W129+Y129+AA129+AC129</f>
        <v>0</v>
      </c>
      <c r="G130" s="36"/>
      <c r="H130" s="85"/>
      <c r="I130" s="36"/>
      <c r="J130" s="85"/>
      <c r="K130" s="36"/>
      <c r="L130" s="85"/>
      <c r="M130" s="36"/>
      <c r="N130" s="85"/>
      <c r="O130" s="36"/>
      <c r="P130" s="85"/>
      <c r="Q130" s="36"/>
      <c r="R130" s="85"/>
      <c r="S130" s="36"/>
      <c r="T130" s="85"/>
      <c r="U130" s="36"/>
      <c r="V130" s="85"/>
      <c r="W130" s="36"/>
      <c r="X130" s="85"/>
      <c r="Y130" s="36"/>
      <c r="Z130" s="85"/>
      <c r="AA130" s="36"/>
      <c r="AB130" s="85"/>
      <c r="AC130" s="36"/>
      <c r="AD130" s="85"/>
      <c r="AE130" s="84"/>
      <c r="AF130" s="36"/>
      <c r="AG130" s="152"/>
      <c r="AH130" s="85"/>
      <c r="AI130" s="96"/>
    </row>
    <row r="131" spans="1:35" s="97" customFormat="1" x14ac:dyDescent="0.35">
      <c r="A131" s="87"/>
      <c r="B131" s="88"/>
      <c r="C131" s="93"/>
      <c r="D131" s="94"/>
      <c r="E131" s="93"/>
      <c r="F131" s="94"/>
      <c r="G131" s="93"/>
      <c r="H131" s="94"/>
      <c r="I131" s="93"/>
      <c r="J131" s="94"/>
      <c r="K131" s="93"/>
      <c r="L131" s="94"/>
      <c r="M131" s="93"/>
      <c r="N131" s="94"/>
      <c r="O131" s="93"/>
      <c r="P131" s="94"/>
      <c r="Q131" s="93"/>
      <c r="R131" s="94"/>
      <c r="S131" s="93"/>
      <c r="T131" s="94"/>
      <c r="U131" s="93"/>
      <c r="V131" s="94"/>
      <c r="W131" s="93"/>
      <c r="X131" s="94"/>
      <c r="Y131" s="93"/>
      <c r="Z131" s="94"/>
      <c r="AA131" s="93"/>
      <c r="AB131" s="94"/>
      <c r="AC131" s="93"/>
      <c r="AD131" s="94"/>
      <c r="AE131" s="95"/>
      <c r="AF131" s="93"/>
      <c r="AG131" s="152"/>
      <c r="AH131" s="94"/>
      <c r="AI131" s="114"/>
    </row>
    <row r="132" spans="1:35" s="67" customFormat="1" x14ac:dyDescent="0.35">
      <c r="A132" s="75">
        <v>3.2</v>
      </c>
      <c r="B132" s="78" t="s">
        <v>37</v>
      </c>
      <c r="C132" s="4"/>
      <c r="D132" s="5"/>
      <c r="E132" s="4"/>
      <c r="F132" s="5"/>
      <c r="G132" s="4"/>
      <c r="H132" s="5"/>
      <c r="I132" s="4"/>
      <c r="J132" s="5"/>
      <c r="K132" s="4"/>
      <c r="L132" s="5"/>
      <c r="M132" s="4"/>
      <c r="N132" s="5"/>
      <c r="O132" s="4"/>
      <c r="P132" s="5"/>
      <c r="Q132" s="4"/>
      <c r="R132" s="5"/>
      <c r="S132" s="4"/>
      <c r="T132" s="5"/>
      <c r="U132" s="4"/>
      <c r="V132" s="5"/>
      <c r="W132" s="4"/>
      <c r="X132" s="5"/>
      <c r="Y132" s="4"/>
      <c r="Z132" s="5"/>
      <c r="AA132" s="4"/>
      <c r="AB132" s="5"/>
      <c r="AC132" s="4"/>
      <c r="AD132" s="5"/>
      <c r="AE132" s="72"/>
      <c r="AF132" s="4"/>
      <c r="AG132" s="152"/>
      <c r="AH132" s="5"/>
      <c r="AI132" s="74"/>
    </row>
    <row r="133" spans="1:35" s="60" customFormat="1" x14ac:dyDescent="0.35">
      <c r="A133" s="9"/>
      <c r="B133" s="79" t="s">
        <v>150</v>
      </c>
      <c r="C133" s="57"/>
      <c r="D133" s="58"/>
      <c r="E133" s="57"/>
      <c r="F133" s="58"/>
      <c r="G133" s="57"/>
      <c r="H133" s="58"/>
      <c r="I133" s="57"/>
      <c r="J133" s="58"/>
      <c r="K133" s="57"/>
      <c r="L133" s="58"/>
      <c r="M133" s="57"/>
      <c r="N133" s="58"/>
      <c r="O133" s="57"/>
      <c r="P133" s="58"/>
      <c r="Q133" s="57"/>
      <c r="R133" s="58"/>
      <c r="S133" s="57"/>
      <c r="T133" s="58"/>
      <c r="U133" s="57"/>
      <c r="V133" s="58"/>
      <c r="W133" s="57"/>
      <c r="X133" s="58"/>
      <c r="Y133" s="57"/>
      <c r="Z133" s="58"/>
      <c r="AA133" s="57"/>
      <c r="AB133" s="58"/>
      <c r="AC133" s="57"/>
      <c r="AD133" s="58"/>
      <c r="AE133" s="8"/>
      <c r="AF133" s="2"/>
      <c r="AG133" s="152">
        <f>SUM(C133:AD133)</f>
        <v>0</v>
      </c>
      <c r="AH133" s="3"/>
      <c r="AI133" s="10"/>
    </row>
    <row r="134" spans="1:35" s="60" customFormat="1" x14ac:dyDescent="0.35">
      <c r="A134" s="9"/>
      <c r="B134" s="79" t="s">
        <v>151</v>
      </c>
      <c r="C134" s="57"/>
      <c r="D134" s="58"/>
      <c r="E134" s="57"/>
      <c r="F134" s="58"/>
      <c r="G134" s="57"/>
      <c r="H134" s="58"/>
      <c r="I134" s="57"/>
      <c r="J134" s="58"/>
      <c r="K134" s="57"/>
      <c r="L134" s="58"/>
      <c r="M134" s="57"/>
      <c r="N134" s="58"/>
      <c r="O134" s="57"/>
      <c r="P134" s="58"/>
      <c r="Q134" s="57"/>
      <c r="R134" s="58"/>
      <c r="S134" s="57"/>
      <c r="T134" s="58"/>
      <c r="U134" s="57"/>
      <c r="V134" s="58"/>
      <c r="W134" s="57"/>
      <c r="X134" s="58"/>
      <c r="Y134" s="57"/>
      <c r="Z134" s="58"/>
      <c r="AA134" s="57"/>
      <c r="AB134" s="58"/>
      <c r="AC134" s="57"/>
      <c r="AD134" s="58"/>
      <c r="AE134" s="8"/>
      <c r="AF134" s="2"/>
      <c r="AG134" s="152">
        <f>SUM(C134:AD134)</f>
        <v>0</v>
      </c>
      <c r="AH134" s="3"/>
      <c r="AI134" s="10"/>
    </row>
    <row r="135" spans="1:35" s="60" customFormat="1" x14ac:dyDescent="0.35">
      <c r="A135" s="9"/>
      <c r="B135" s="79" t="s">
        <v>152</v>
      </c>
      <c r="C135" s="57"/>
      <c r="D135" s="58"/>
      <c r="E135" s="57"/>
      <c r="F135" s="58"/>
      <c r="G135" s="57"/>
      <c r="H135" s="58"/>
      <c r="I135" s="57"/>
      <c r="J135" s="58"/>
      <c r="K135" s="57"/>
      <c r="L135" s="58"/>
      <c r="M135" s="57"/>
      <c r="N135" s="58"/>
      <c r="O135" s="57"/>
      <c r="P135" s="58"/>
      <c r="Q135" s="57"/>
      <c r="R135" s="58"/>
      <c r="S135" s="57"/>
      <c r="T135" s="58"/>
      <c r="U135" s="57"/>
      <c r="V135" s="58"/>
      <c r="W135" s="57"/>
      <c r="X135" s="58"/>
      <c r="Y135" s="57"/>
      <c r="Z135" s="58"/>
      <c r="AA135" s="57"/>
      <c r="AB135" s="58"/>
      <c r="AC135" s="57"/>
      <c r="AD135" s="58"/>
      <c r="AE135" s="8"/>
      <c r="AF135" s="2"/>
      <c r="AG135" s="152">
        <f>SUM(C135:AD135)</f>
        <v>0</v>
      </c>
      <c r="AH135" s="3"/>
      <c r="AI135" s="10"/>
    </row>
    <row r="136" spans="1:35" x14ac:dyDescent="0.35">
      <c r="A136" s="81"/>
      <c r="B136" s="82" t="s">
        <v>96</v>
      </c>
      <c r="C136" s="1">
        <f t="shared" ref="C136:AD136" si="19">SUM(C133:C135)</f>
        <v>0</v>
      </c>
      <c r="D136" s="83">
        <f t="shared" si="19"/>
        <v>0</v>
      </c>
      <c r="E136" s="1">
        <f t="shared" si="19"/>
        <v>0</v>
      </c>
      <c r="F136" s="83">
        <f t="shared" si="19"/>
        <v>0</v>
      </c>
      <c r="G136" s="1">
        <f t="shared" si="19"/>
        <v>0</v>
      </c>
      <c r="H136" s="83">
        <f t="shared" si="19"/>
        <v>0</v>
      </c>
      <c r="I136" s="1">
        <f t="shared" si="19"/>
        <v>0</v>
      </c>
      <c r="J136" s="83">
        <f t="shared" si="19"/>
        <v>0</v>
      </c>
      <c r="K136" s="1">
        <f t="shared" si="19"/>
        <v>0</v>
      </c>
      <c r="L136" s="83">
        <f t="shared" si="19"/>
        <v>0</v>
      </c>
      <c r="M136" s="1">
        <f t="shared" si="19"/>
        <v>0</v>
      </c>
      <c r="N136" s="83">
        <f t="shared" si="19"/>
        <v>0</v>
      </c>
      <c r="O136" s="1">
        <f t="shared" si="19"/>
        <v>0</v>
      </c>
      <c r="P136" s="83">
        <f t="shared" si="19"/>
        <v>0</v>
      </c>
      <c r="Q136" s="1">
        <f t="shared" si="19"/>
        <v>0</v>
      </c>
      <c r="R136" s="83">
        <f t="shared" si="19"/>
        <v>0</v>
      </c>
      <c r="S136" s="1">
        <f t="shared" si="19"/>
        <v>0</v>
      </c>
      <c r="T136" s="83">
        <f t="shared" si="19"/>
        <v>0</v>
      </c>
      <c r="U136" s="1">
        <f t="shared" si="19"/>
        <v>0</v>
      </c>
      <c r="V136" s="83">
        <f t="shared" si="19"/>
        <v>0</v>
      </c>
      <c r="W136" s="1">
        <f t="shared" si="19"/>
        <v>0</v>
      </c>
      <c r="X136" s="83">
        <f t="shared" si="19"/>
        <v>0</v>
      </c>
      <c r="Y136" s="1">
        <f t="shared" si="19"/>
        <v>0</v>
      </c>
      <c r="Z136" s="83">
        <f t="shared" si="19"/>
        <v>0</v>
      </c>
      <c r="AA136" s="1">
        <f t="shared" si="19"/>
        <v>0</v>
      </c>
      <c r="AB136" s="83">
        <f t="shared" si="19"/>
        <v>0</v>
      </c>
      <c r="AC136" s="1">
        <f t="shared" si="19"/>
        <v>0</v>
      </c>
      <c r="AD136" s="83">
        <f t="shared" si="19"/>
        <v>0</v>
      </c>
      <c r="AE136" s="84"/>
      <c r="AF136" s="36"/>
      <c r="AG136" s="152">
        <f>SUM(C136:AD136)</f>
        <v>0</v>
      </c>
      <c r="AH136" s="85"/>
      <c r="AI136" s="86"/>
    </row>
    <row r="137" spans="1:35" x14ac:dyDescent="0.35">
      <c r="A137" s="81"/>
      <c r="B137" s="82"/>
      <c r="C137" s="89" t="s">
        <v>97</v>
      </c>
      <c r="D137" s="90">
        <f>D136+F136+H136+N136+P136+V136+X136+Z136+AB136+AD136</f>
        <v>0</v>
      </c>
      <c r="E137" s="104" t="s">
        <v>3</v>
      </c>
      <c r="F137" s="104">
        <f>C136+E136+G136+M136+O136+U136+W136+Y136+AA136+AC136</f>
        <v>0</v>
      </c>
      <c r="G137" s="36"/>
      <c r="H137" s="85"/>
      <c r="I137" s="36"/>
      <c r="J137" s="85"/>
      <c r="K137" s="36"/>
      <c r="L137" s="85"/>
      <c r="M137" s="36"/>
      <c r="N137" s="85"/>
      <c r="O137" s="36"/>
      <c r="P137" s="85"/>
      <c r="Q137" s="36"/>
      <c r="R137" s="85"/>
      <c r="S137" s="36"/>
      <c r="T137" s="85"/>
      <c r="U137" s="36"/>
      <c r="V137" s="85"/>
      <c r="W137" s="36"/>
      <c r="X137" s="85"/>
      <c r="Y137" s="36"/>
      <c r="Z137" s="85"/>
      <c r="AA137" s="36"/>
      <c r="AB137" s="85"/>
      <c r="AC137" s="36"/>
      <c r="AD137" s="85"/>
      <c r="AE137" s="84"/>
      <c r="AF137" s="36"/>
      <c r="AG137" s="152"/>
      <c r="AH137" s="85"/>
      <c r="AI137" s="96"/>
    </row>
    <row r="138" spans="1:35" s="97" customFormat="1" x14ac:dyDescent="0.35">
      <c r="A138" s="87"/>
      <c r="B138" s="88"/>
      <c r="C138" s="93"/>
      <c r="D138" s="94"/>
      <c r="E138" s="93"/>
      <c r="F138" s="94"/>
      <c r="G138" s="93"/>
      <c r="H138" s="94"/>
      <c r="I138" s="93"/>
      <c r="J138" s="94"/>
      <c r="K138" s="93"/>
      <c r="L138" s="94"/>
      <c r="M138" s="93"/>
      <c r="N138" s="94"/>
      <c r="O138" s="93"/>
      <c r="P138" s="94"/>
      <c r="Q138" s="93"/>
      <c r="R138" s="94"/>
      <c r="S138" s="93"/>
      <c r="T138" s="94"/>
      <c r="U138" s="93"/>
      <c r="V138" s="94"/>
      <c r="W138" s="93"/>
      <c r="X138" s="94"/>
      <c r="Y138" s="93"/>
      <c r="Z138" s="94"/>
      <c r="AA138" s="93"/>
      <c r="AB138" s="94"/>
      <c r="AC138" s="93"/>
      <c r="AD138" s="94"/>
      <c r="AE138" s="95"/>
      <c r="AF138" s="93"/>
      <c r="AG138" s="152"/>
      <c r="AH138" s="94"/>
      <c r="AI138" s="114"/>
    </row>
    <row r="139" spans="1:35" s="67" customFormat="1" x14ac:dyDescent="0.35">
      <c r="A139" s="75">
        <v>3.3</v>
      </c>
      <c r="B139" s="78" t="s">
        <v>38</v>
      </c>
      <c r="C139" s="160"/>
      <c r="D139" s="5"/>
      <c r="E139" s="4"/>
      <c r="F139" s="5"/>
      <c r="G139" s="4"/>
      <c r="H139" s="5"/>
      <c r="I139" s="4"/>
      <c r="J139" s="5"/>
      <c r="K139" s="4"/>
      <c r="L139" s="5"/>
      <c r="M139" s="4"/>
      <c r="N139" s="5"/>
      <c r="O139" s="4"/>
      <c r="P139" s="5"/>
      <c r="Q139" s="4"/>
      <c r="R139" s="5"/>
      <c r="S139" s="4"/>
      <c r="T139" s="5"/>
      <c r="U139" s="4"/>
      <c r="V139" s="5"/>
      <c r="W139" s="4"/>
      <c r="X139" s="5"/>
      <c r="Y139" s="4"/>
      <c r="Z139" s="5"/>
      <c r="AA139" s="4"/>
      <c r="AB139" s="5"/>
      <c r="AC139" s="4"/>
      <c r="AD139" s="5"/>
      <c r="AE139" s="72"/>
      <c r="AF139" s="4"/>
      <c r="AG139" s="152"/>
      <c r="AH139" s="5"/>
      <c r="AI139" s="74"/>
    </row>
    <row r="140" spans="1:35" s="60" customFormat="1" x14ac:dyDescent="0.35">
      <c r="A140" s="9"/>
      <c r="B140" s="79" t="s">
        <v>153</v>
      </c>
      <c r="C140" s="58"/>
      <c r="D140" s="58"/>
      <c r="E140" s="57"/>
      <c r="F140" s="58"/>
      <c r="G140" s="57"/>
      <c r="H140" s="58"/>
      <c r="I140" s="57"/>
      <c r="J140" s="58"/>
      <c r="K140" s="57"/>
      <c r="L140" s="58"/>
      <c r="M140" s="57"/>
      <c r="N140" s="58"/>
      <c r="O140" s="57"/>
      <c r="P140" s="58"/>
      <c r="Q140" s="57"/>
      <c r="R140" s="58"/>
      <c r="S140" s="57"/>
      <c r="T140" s="58"/>
      <c r="U140" s="57"/>
      <c r="V140" s="58"/>
      <c r="W140" s="57"/>
      <c r="X140" s="58"/>
      <c r="Y140" s="57"/>
      <c r="Z140" s="58"/>
      <c r="AA140" s="57"/>
      <c r="AB140" s="58"/>
      <c r="AC140" s="57"/>
      <c r="AD140" s="58"/>
      <c r="AE140" s="8"/>
      <c r="AF140" s="2"/>
      <c r="AG140" s="152">
        <f t="shared" ref="AG140:AG147" si="20">SUM(C140:AD140)</f>
        <v>0</v>
      </c>
      <c r="AH140" s="3"/>
      <c r="AI140" s="10"/>
    </row>
    <row r="141" spans="1:35" s="60" customFormat="1" x14ac:dyDescent="0.35">
      <c r="A141" s="9"/>
      <c r="B141" s="79" t="s">
        <v>154</v>
      </c>
      <c r="C141" s="58"/>
      <c r="D141" s="58"/>
      <c r="E141" s="57"/>
      <c r="F141" s="58"/>
      <c r="G141" s="57"/>
      <c r="H141" s="58"/>
      <c r="I141" s="57"/>
      <c r="J141" s="58"/>
      <c r="K141" s="57"/>
      <c r="L141" s="58"/>
      <c r="M141" s="57"/>
      <c r="N141" s="58"/>
      <c r="O141" s="57"/>
      <c r="P141" s="58"/>
      <c r="Q141" s="57"/>
      <c r="R141" s="58"/>
      <c r="S141" s="57"/>
      <c r="T141" s="58"/>
      <c r="U141" s="57"/>
      <c r="V141" s="58"/>
      <c r="W141" s="57"/>
      <c r="X141" s="58"/>
      <c r="Y141" s="57"/>
      <c r="Z141" s="58"/>
      <c r="AA141" s="57"/>
      <c r="AB141" s="58"/>
      <c r="AC141" s="57"/>
      <c r="AD141" s="58"/>
      <c r="AE141" s="8"/>
      <c r="AF141" s="2"/>
      <c r="AG141" s="152">
        <f t="shared" si="20"/>
        <v>0</v>
      </c>
      <c r="AH141" s="3"/>
      <c r="AI141" s="10"/>
    </row>
    <row r="142" spans="1:35" s="60" customFormat="1" x14ac:dyDescent="0.35">
      <c r="A142" s="9"/>
      <c r="B142" s="79" t="s">
        <v>155</v>
      </c>
      <c r="C142" s="58"/>
      <c r="D142" s="58"/>
      <c r="E142" s="57"/>
      <c r="F142" s="58"/>
      <c r="G142" s="57"/>
      <c r="H142" s="58"/>
      <c r="I142" s="57"/>
      <c r="J142" s="58"/>
      <c r="K142" s="57"/>
      <c r="L142" s="58"/>
      <c r="M142" s="57"/>
      <c r="N142" s="58"/>
      <c r="O142" s="57"/>
      <c r="P142" s="58"/>
      <c r="Q142" s="57"/>
      <c r="R142" s="58"/>
      <c r="S142" s="57"/>
      <c r="T142" s="58"/>
      <c r="U142" s="57"/>
      <c r="V142" s="58"/>
      <c r="W142" s="57"/>
      <c r="X142" s="58"/>
      <c r="Y142" s="57"/>
      <c r="Z142" s="58"/>
      <c r="AA142" s="57"/>
      <c r="AB142" s="58"/>
      <c r="AC142" s="57"/>
      <c r="AD142" s="58"/>
      <c r="AE142" s="8"/>
      <c r="AF142" s="2"/>
      <c r="AG142" s="152">
        <f t="shared" si="20"/>
        <v>0</v>
      </c>
      <c r="AH142" s="3"/>
      <c r="AI142" s="10"/>
    </row>
    <row r="143" spans="1:35" s="60" customFormat="1" x14ac:dyDescent="0.35">
      <c r="A143" s="9"/>
      <c r="B143" s="79" t="s">
        <v>156</v>
      </c>
      <c r="C143" s="58"/>
      <c r="D143" s="58"/>
      <c r="E143" s="57"/>
      <c r="F143" s="58"/>
      <c r="G143" s="57"/>
      <c r="H143" s="58"/>
      <c r="I143" s="57"/>
      <c r="J143" s="58"/>
      <c r="K143" s="57"/>
      <c r="L143" s="58"/>
      <c r="M143" s="57"/>
      <c r="N143" s="58"/>
      <c r="O143" s="57"/>
      <c r="P143" s="58"/>
      <c r="Q143" s="57"/>
      <c r="R143" s="58"/>
      <c r="S143" s="57"/>
      <c r="T143" s="58"/>
      <c r="U143" s="57"/>
      <c r="V143" s="58"/>
      <c r="W143" s="57"/>
      <c r="X143" s="58"/>
      <c r="Y143" s="57"/>
      <c r="Z143" s="58"/>
      <c r="AA143" s="57"/>
      <c r="AB143" s="58"/>
      <c r="AC143" s="57"/>
      <c r="AD143" s="58"/>
      <c r="AE143" s="8"/>
      <c r="AF143" s="2"/>
      <c r="AG143" s="152">
        <f t="shared" si="20"/>
        <v>0</v>
      </c>
      <c r="AH143" s="3"/>
      <c r="AI143" s="10"/>
    </row>
    <row r="144" spans="1:35" s="60" customFormat="1" x14ac:dyDescent="0.35">
      <c r="A144" s="9"/>
      <c r="B144" s="79" t="s">
        <v>157</v>
      </c>
      <c r="C144" s="58"/>
      <c r="D144" s="58"/>
      <c r="E144" s="57"/>
      <c r="F144" s="58"/>
      <c r="G144" s="57"/>
      <c r="H144" s="58"/>
      <c r="I144" s="57"/>
      <c r="J144" s="58"/>
      <c r="K144" s="57"/>
      <c r="L144" s="58"/>
      <c r="M144" s="57"/>
      <c r="N144" s="58"/>
      <c r="O144" s="57"/>
      <c r="P144" s="58"/>
      <c r="Q144" s="57"/>
      <c r="R144" s="58"/>
      <c r="S144" s="57"/>
      <c r="T144" s="58"/>
      <c r="U144" s="57"/>
      <c r="V144" s="58"/>
      <c r="W144" s="57"/>
      <c r="X144" s="58"/>
      <c r="Y144" s="57"/>
      <c r="Z144" s="58"/>
      <c r="AA144" s="57"/>
      <c r="AB144" s="58"/>
      <c r="AC144" s="57"/>
      <c r="AD144" s="58"/>
      <c r="AE144" s="8"/>
      <c r="AF144" s="2"/>
      <c r="AG144" s="152">
        <f t="shared" si="20"/>
        <v>0</v>
      </c>
      <c r="AH144" s="3"/>
      <c r="AI144" s="10"/>
    </row>
    <row r="145" spans="1:35" s="60" customFormat="1" x14ac:dyDescent="0.35">
      <c r="A145" s="9"/>
      <c r="B145" s="79" t="s">
        <v>158</v>
      </c>
      <c r="C145" s="58"/>
      <c r="D145" s="58"/>
      <c r="E145" s="57"/>
      <c r="F145" s="58"/>
      <c r="G145" s="57"/>
      <c r="H145" s="58"/>
      <c r="I145" s="57"/>
      <c r="J145" s="58"/>
      <c r="K145" s="57"/>
      <c r="L145" s="58"/>
      <c r="M145" s="57"/>
      <c r="N145" s="58"/>
      <c r="O145" s="57"/>
      <c r="P145" s="58"/>
      <c r="Q145" s="57"/>
      <c r="R145" s="58"/>
      <c r="S145" s="57"/>
      <c r="T145" s="58"/>
      <c r="U145" s="57"/>
      <c r="V145" s="58"/>
      <c r="W145" s="57"/>
      <c r="X145" s="58"/>
      <c r="Y145" s="57"/>
      <c r="Z145" s="58"/>
      <c r="AA145" s="57"/>
      <c r="AB145" s="58"/>
      <c r="AC145" s="57"/>
      <c r="AD145" s="58"/>
      <c r="AE145" s="8"/>
      <c r="AF145" s="2"/>
      <c r="AG145" s="152">
        <f t="shared" si="20"/>
        <v>0</v>
      </c>
      <c r="AH145" s="3"/>
      <c r="AI145" s="10"/>
    </row>
    <row r="146" spans="1:35" s="60" customFormat="1" x14ac:dyDescent="0.35">
      <c r="A146" s="9"/>
      <c r="B146" s="79" t="s">
        <v>159</v>
      </c>
      <c r="C146" s="58"/>
      <c r="D146" s="58"/>
      <c r="E146" s="57"/>
      <c r="F146" s="58"/>
      <c r="G146" s="57"/>
      <c r="H146" s="58"/>
      <c r="I146" s="57"/>
      <c r="J146" s="58"/>
      <c r="K146" s="57"/>
      <c r="L146" s="58"/>
      <c r="M146" s="57"/>
      <c r="N146" s="58"/>
      <c r="O146" s="57"/>
      <c r="P146" s="58"/>
      <c r="Q146" s="57"/>
      <c r="R146" s="58"/>
      <c r="S146" s="57"/>
      <c r="T146" s="58"/>
      <c r="U146" s="57"/>
      <c r="V146" s="58"/>
      <c r="W146" s="57"/>
      <c r="X146" s="58"/>
      <c r="Y146" s="57"/>
      <c r="Z146" s="58"/>
      <c r="AA146" s="57"/>
      <c r="AB146" s="58"/>
      <c r="AC146" s="57"/>
      <c r="AD146" s="58"/>
      <c r="AE146" s="8"/>
      <c r="AF146" s="2"/>
      <c r="AG146" s="152">
        <f t="shared" si="20"/>
        <v>0</v>
      </c>
      <c r="AH146" s="3"/>
      <c r="AI146" s="10"/>
    </row>
    <row r="147" spans="1:35" x14ac:dyDescent="0.35">
      <c r="A147" s="81"/>
      <c r="B147" s="82" t="s">
        <v>96</v>
      </c>
      <c r="C147" s="1">
        <f t="shared" ref="C147:AD147" si="21">SUM(C140:C146)</f>
        <v>0</v>
      </c>
      <c r="D147" s="83">
        <f t="shared" si="21"/>
        <v>0</v>
      </c>
      <c r="E147" s="1">
        <f t="shared" si="21"/>
        <v>0</v>
      </c>
      <c r="F147" s="83">
        <f t="shared" si="21"/>
        <v>0</v>
      </c>
      <c r="G147" s="1">
        <f t="shared" si="21"/>
        <v>0</v>
      </c>
      <c r="H147" s="83">
        <f t="shared" si="21"/>
        <v>0</v>
      </c>
      <c r="I147" s="1">
        <f t="shared" si="21"/>
        <v>0</v>
      </c>
      <c r="J147" s="83">
        <f t="shared" si="21"/>
        <v>0</v>
      </c>
      <c r="K147" s="1">
        <f t="shared" si="21"/>
        <v>0</v>
      </c>
      <c r="L147" s="83">
        <f t="shared" si="21"/>
        <v>0</v>
      </c>
      <c r="M147" s="1">
        <f t="shared" si="21"/>
        <v>0</v>
      </c>
      <c r="N147" s="83">
        <f t="shared" si="21"/>
        <v>0</v>
      </c>
      <c r="O147" s="1">
        <f t="shared" si="21"/>
        <v>0</v>
      </c>
      <c r="P147" s="83">
        <f t="shared" si="21"/>
        <v>0</v>
      </c>
      <c r="Q147" s="1">
        <f t="shared" si="21"/>
        <v>0</v>
      </c>
      <c r="R147" s="83">
        <f t="shared" si="21"/>
        <v>0</v>
      </c>
      <c r="S147" s="1">
        <f t="shared" si="21"/>
        <v>0</v>
      </c>
      <c r="T147" s="83">
        <f t="shared" si="21"/>
        <v>0</v>
      </c>
      <c r="U147" s="1">
        <f t="shared" si="21"/>
        <v>0</v>
      </c>
      <c r="V147" s="83">
        <f t="shared" si="21"/>
        <v>0</v>
      </c>
      <c r="W147" s="1">
        <f t="shared" si="21"/>
        <v>0</v>
      </c>
      <c r="X147" s="83">
        <f t="shared" si="21"/>
        <v>0</v>
      </c>
      <c r="Y147" s="1">
        <f t="shared" si="21"/>
        <v>0</v>
      </c>
      <c r="Z147" s="83">
        <f t="shared" si="21"/>
        <v>0</v>
      </c>
      <c r="AA147" s="1">
        <f t="shared" si="21"/>
        <v>0</v>
      </c>
      <c r="AB147" s="83">
        <f t="shared" si="21"/>
        <v>0</v>
      </c>
      <c r="AC147" s="1">
        <f t="shared" si="21"/>
        <v>0</v>
      </c>
      <c r="AD147" s="83">
        <f t="shared" si="21"/>
        <v>0</v>
      </c>
      <c r="AE147" s="84"/>
      <c r="AF147" s="36"/>
      <c r="AG147" s="152">
        <f t="shared" si="20"/>
        <v>0</v>
      </c>
      <c r="AH147" s="85"/>
      <c r="AI147" s="86"/>
    </row>
    <row r="148" spans="1:35" x14ac:dyDescent="0.35">
      <c r="A148" s="81"/>
      <c r="B148" s="82"/>
      <c r="C148" s="89" t="s">
        <v>97</v>
      </c>
      <c r="D148" s="90">
        <f>D147+F147+H147+N147+P147+V147+X147+Z147+AB147+AD147</f>
        <v>0</v>
      </c>
      <c r="E148" s="104" t="s">
        <v>3</v>
      </c>
      <c r="F148" s="104">
        <f>C147+E147+G147+M147+O147+U147+W147+Y147+AA147+AC147</f>
        <v>0</v>
      </c>
      <c r="G148" s="36"/>
      <c r="H148" s="85"/>
      <c r="I148" s="36"/>
      <c r="J148" s="85"/>
      <c r="K148" s="36"/>
      <c r="L148" s="85"/>
      <c r="M148" s="36"/>
      <c r="N148" s="85"/>
      <c r="O148" s="36"/>
      <c r="P148" s="85"/>
      <c r="Q148" s="36"/>
      <c r="R148" s="85"/>
      <c r="S148" s="36"/>
      <c r="T148" s="85"/>
      <c r="U148" s="36"/>
      <c r="V148" s="85"/>
      <c r="W148" s="36"/>
      <c r="X148" s="85"/>
      <c r="Y148" s="36"/>
      <c r="Z148" s="85"/>
      <c r="AA148" s="36"/>
      <c r="AB148" s="85"/>
      <c r="AC148" s="36"/>
      <c r="AD148" s="85"/>
      <c r="AE148" s="84"/>
      <c r="AF148" s="36"/>
      <c r="AG148" s="152"/>
      <c r="AH148" s="85"/>
      <c r="AI148" s="96"/>
    </row>
    <row r="149" spans="1:35" s="97" customFormat="1" x14ac:dyDescent="0.35">
      <c r="A149" s="87"/>
      <c r="B149" s="88"/>
      <c r="C149" s="93"/>
      <c r="D149" s="94"/>
      <c r="E149" s="93"/>
      <c r="F149" s="94"/>
      <c r="G149" s="93"/>
      <c r="H149" s="94"/>
      <c r="I149" s="93"/>
      <c r="J149" s="94"/>
      <c r="K149" s="93"/>
      <c r="L149" s="94"/>
      <c r="M149" s="93"/>
      <c r="N149" s="94"/>
      <c r="O149" s="93"/>
      <c r="P149" s="94"/>
      <c r="Q149" s="93"/>
      <c r="R149" s="94"/>
      <c r="S149" s="93"/>
      <c r="T149" s="94"/>
      <c r="U149" s="93"/>
      <c r="V149" s="94"/>
      <c r="W149" s="93"/>
      <c r="X149" s="94"/>
      <c r="Y149" s="93"/>
      <c r="Z149" s="94"/>
      <c r="AA149" s="93"/>
      <c r="AB149" s="94"/>
      <c r="AC149" s="93"/>
      <c r="AD149" s="94"/>
      <c r="AE149" s="95"/>
      <c r="AF149" s="93"/>
      <c r="AG149" s="152"/>
      <c r="AH149" s="94"/>
      <c r="AI149" s="114"/>
    </row>
    <row r="150" spans="1:35" s="67" customFormat="1" x14ac:dyDescent="0.35">
      <c r="A150" s="75">
        <v>3.4</v>
      </c>
      <c r="B150" s="78" t="s">
        <v>160</v>
      </c>
      <c r="C150" s="4"/>
      <c r="D150" s="5"/>
      <c r="E150" s="4"/>
      <c r="F150" s="5"/>
      <c r="G150" s="4"/>
      <c r="H150" s="5"/>
      <c r="I150" s="4"/>
      <c r="J150" s="5"/>
      <c r="K150" s="4"/>
      <c r="L150" s="5"/>
      <c r="M150" s="4"/>
      <c r="N150" s="5"/>
      <c r="O150" s="4"/>
      <c r="P150" s="5"/>
      <c r="Q150" s="4"/>
      <c r="R150" s="5"/>
      <c r="S150" s="4"/>
      <c r="T150" s="5"/>
      <c r="U150" s="4"/>
      <c r="V150" s="5"/>
      <c r="W150" s="4"/>
      <c r="X150" s="5"/>
      <c r="Y150" s="4"/>
      <c r="Z150" s="5"/>
      <c r="AA150" s="4"/>
      <c r="AB150" s="5"/>
      <c r="AC150" s="4"/>
      <c r="AD150" s="5"/>
      <c r="AE150" s="72"/>
      <c r="AF150" s="4"/>
      <c r="AG150" s="152"/>
      <c r="AH150" s="5"/>
      <c r="AI150" s="74"/>
    </row>
    <row r="151" spans="1:35" s="60" customFormat="1" x14ac:dyDescent="0.35">
      <c r="A151" s="9"/>
      <c r="B151" s="79" t="s">
        <v>161</v>
      </c>
      <c r="C151" s="58"/>
      <c r="D151" s="58"/>
      <c r="E151" s="57"/>
      <c r="F151" s="58"/>
      <c r="G151" s="57"/>
      <c r="H151" s="58"/>
      <c r="I151" s="57"/>
      <c r="J151" s="58"/>
      <c r="K151" s="57"/>
      <c r="L151" s="58"/>
      <c r="M151" s="57"/>
      <c r="N151" s="58"/>
      <c r="O151" s="57"/>
      <c r="P151" s="58"/>
      <c r="Q151" s="57"/>
      <c r="R151" s="58"/>
      <c r="S151" s="57"/>
      <c r="T151" s="58"/>
      <c r="U151" s="57"/>
      <c r="V151" s="58"/>
      <c r="W151" s="57"/>
      <c r="X151" s="58"/>
      <c r="Y151" s="57"/>
      <c r="Z151" s="58"/>
      <c r="AA151" s="57"/>
      <c r="AB151" s="58"/>
      <c r="AC151" s="57"/>
      <c r="AD151" s="58"/>
      <c r="AE151" s="8"/>
      <c r="AF151" s="2"/>
      <c r="AG151" s="152">
        <f t="shared" ref="AG151:AG157" si="22">SUM(C151:AD151)</f>
        <v>0</v>
      </c>
      <c r="AH151" s="3"/>
      <c r="AI151" s="10"/>
    </row>
    <row r="152" spans="1:35" s="60" customFormat="1" x14ac:dyDescent="0.35">
      <c r="A152" s="9"/>
      <c r="B152" s="79" t="s">
        <v>162</v>
      </c>
      <c r="C152" s="58"/>
      <c r="D152" s="58"/>
      <c r="E152" s="57"/>
      <c r="F152" s="58"/>
      <c r="G152" s="57"/>
      <c r="H152" s="58"/>
      <c r="I152" s="57"/>
      <c r="J152" s="58"/>
      <c r="K152" s="57"/>
      <c r="L152" s="58"/>
      <c r="M152" s="57"/>
      <c r="N152" s="58"/>
      <c r="O152" s="57"/>
      <c r="P152" s="58"/>
      <c r="Q152" s="57"/>
      <c r="R152" s="58"/>
      <c r="S152" s="57"/>
      <c r="T152" s="58"/>
      <c r="U152" s="57"/>
      <c r="V152" s="58"/>
      <c r="W152" s="57"/>
      <c r="X152" s="58"/>
      <c r="Y152" s="57"/>
      <c r="Z152" s="58"/>
      <c r="AA152" s="57"/>
      <c r="AB152" s="58"/>
      <c r="AC152" s="57"/>
      <c r="AD152" s="58"/>
      <c r="AE152" s="8"/>
      <c r="AF152" s="2"/>
      <c r="AG152" s="152">
        <f t="shared" si="22"/>
        <v>0</v>
      </c>
      <c r="AH152" s="3"/>
      <c r="AI152" s="10"/>
    </row>
    <row r="153" spans="1:35" s="60" customFormat="1" x14ac:dyDescent="0.35">
      <c r="A153" s="9"/>
      <c r="B153" s="79" t="s">
        <v>163</v>
      </c>
      <c r="C153" s="58"/>
      <c r="D153" s="58"/>
      <c r="E153" s="57"/>
      <c r="F153" s="58"/>
      <c r="G153" s="57"/>
      <c r="H153" s="58"/>
      <c r="I153" s="57"/>
      <c r="J153" s="58"/>
      <c r="K153" s="57"/>
      <c r="L153" s="58"/>
      <c r="M153" s="57"/>
      <c r="N153" s="58"/>
      <c r="O153" s="57"/>
      <c r="P153" s="58"/>
      <c r="Q153" s="57"/>
      <c r="R153" s="58"/>
      <c r="S153" s="57"/>
      <c r="T153" s="58"/>
      <c r="U153" s="57"/>
      <c r="V153" s="58"/>
      <c r="W153" s="57"/>
      <c r="X153" s="58"/>
      <c r="Y153" s="57"/>
      <c r="Z153" s="58"/>
      <c r="AA153" s="57"/>
      <c r="AB153" s="58"/>
      <c r="AC153" s="57"/>
      <c r="AD153" s="58"/>
      <c r="AE153" s="8"/>
      <c r="AF153" s="2"/>
      <c r="AG153" s="152">
        <f t="shared" si="22"/>
        <v>0</v>
      </c>
      <c r="AH153" s="3"/>
      <c r="AI153" s="10"/>
    </row>
    <row r="154" spans="1:35" s="60" customFormat="1" x14ac:dyDescent="0.35">
      <c r="A154" s="9"/>
      <c r="B154" s="79" t="s">
        <v>164</v>
      </c>
      <c r="C154" s="58"/>
      <c r="D154" s="58"/>
      <c r="E154" s="57"/>
      <c r="F154" s="58"/>
      <c r="G154" s="57"/>
      <c r="H154" s="58"/>
      <c r="I154" s="57"/>
      <c r="J154" s="58"/>
      <c r="K154" s="57"/>
      <c r="L154" s="58"/>
      <c r="M154" s="57"/>
      <c r="N154" s="58"/>
      <c r="O154" s="57"/>
      <c r="P154" s="58"/>
      <c r="Q154" s="57"/>
      <c r="R154" s="58"/>
      <c r="S154" s="57"/>
      <c r="T154" s="58"/>
      <c r="U154" s="57"/>
      <c r="V154" s="58"/>
      <c r="W154" s="57"/>
      <c r="X154" s="58"/>
      <c r="Y154" s="57"/>
      <c r="Z154" s="58"/>
      <c r="AA154" s="57"/>
      <c r="AB154" s="58"/>
      <c r="AC154" s="57"/>
      <c r="AD154" s="58"/>
      <c r="AE154" s="8"/>
      <c r="AF154" s="2"/>
      <c r="AG154" s="152">
        <f t="shared" si="22"/>
        <v>0</v>
      </c>
      <c r="AH154" s="3"/>
      <c r="AI154" s="10"/>
    </row>
    <row r="155" spans="1:35" s="60" customFormat="1" x14ac:dyDescent="0.35">
      <c r="A155" s="9"/>
      <c r="B155" s="79" t="s">
        <v>165</v>
      </c>
      <c r="C155" s="58"/>
      <c r="D155" s="58"/>
      <c r="E155" s="57"/>
      <c r="F155" s="58"/>
      <c r="G155" s="57"/>
      <c r="H155" s="58"/>
      <c r="I155" s="57"/>
      <c r="J155" s="58"/>
      <c r="K155" s="57"/>
      <c r="L155" s="58"/>
      <c r="M155" s="57"/>
      <c r="N155" s="58"/>
      <c r="O155" s="57"/>
      <c r="P155" s="58"/>
      <c r="Q155" s="57"/>
      <c r="R155" s="58"/>
      <c r="S155" s="57"/>
      <c r="T155" s="58"/>
      <c r="U155" s="57"/>
      <c r="V155" s="58"/>
      <c r="W155" s="57"/>
      <c r="X155" s="58"/>
      <c r="Y155" s="57"/>
      <c r="Z155" s="58"/>
      <c r="AA155" s="57"/>
      <c r="AB155" s="58"/>
      <c r="AC155" s="57"/>
      <c r="AD155" s="58"/>
      <c r="AE155" s="8"/>
      <c r="AF155" s="2"/>
      <c r="AG155" s="152">
        <f t="shared" si="22"/>
        <v>0</v>
      </c>
      <c r="AH155" s="3"/>
      <c r="AI155" s="10"/>
    </row>
    <row r="156" spans="1:35" s="60" customFormat="1" x14ac:dyDescent="0.35">
      <c r="A156" s="9"/>
      <c r="B156" s="79" t="s">
        <v>166</v>
      </c>
      <c r="C156" s="58"/>
      <c r="D156" s="58"/>
      <c r="E156" s="57"/>
      <c r="F156" s="58"/>
      <c r="G156" s="57"/>
      <c r="H156" s="58"/>
      <c r="I156" s="57"/>
      <c r="J156" s="58"/>
      <c r="K156" s="57"/>
      <c r="L156" s="58"/>
      <c r="M156" s="57"/>
      <c r="N156" s="58"/>
      <c r="O156" s="57"/>
      <c r="P156" s="58"/>
      <c r="Q156" s="57"/>
      <c r="R156" s="58"/>
      <c r="S156" s="57"/>
      <c r="T156" s="58"/>
      <c r="U156" s="57"/>
      <c r="V156" s="58"/>
      <c r="W156" s="57"/>
      <c r="X156" s="58"/>
      <c r="Y156" s="57"/>
      <c r="Z156" s="58"/>
      <c r="AA156" s="57"/>
      <c r="AB156" s="58"/>
      <c r="AC156" s="57"/>
      <c r="AD156" s="58"/>
      <c r="AE156" s="8"/>
      <c r="AF156" s="2"/>
      <c r="AG156" s="152">
        <f t="shared" si="22"/>
        <v>0</v>
      </c>
      <c r="AH156" s="3"/>
      <c r="AI156" s="10"/>
    </row>
    <row r="157" spans="1:35" x14ac:dyDescent="0.35">
      <c r="A157" s="81"/>
      <c r="B157" s="82" t="s">
        <v>96</v>
      </c>
      <c r="C157" s="1">
        <f t="shared" ref="C157:AD157" si="23">SUM(C151:C156)</f>
        <v>0</v>
      </c>
      <c r="D157" s="83">
        <f t="shared" si="23"/>
        <v>0</v>
      </c>
      <c r="E157" s="1">
        <f t="shared" si="23"/>
        <v>0</v>
      </c>
      <c r="F157" s="83">
        <f t="shared" si="23"/>
        <v>0</v>
      </c>
      <c r="G157" s="1">
        <f t="shared" si="23"/>
        <v>0</v>
      </c>
      <c r="H157" s="83">
        <f t="shared" si="23"/>
        <v>0</v>
      </c>
      <c r="I157" s="1">
        <f t="shared" si="23"/>
        <v>0</v>
      </c>
      <c r="J157" s="83">
        <f t="shared" si="23"/>
        <v>0</v>
      </c>
      <c r="K157" s="1">
        <f t="shared" si="23"/>
        <v>0</v>
      </c>
      <c r="L157" s="83">
        <f t="shared" si="23"/>
        <v>0</v>
      </c>
      <c r="M157" s="1">
        <f t="shared" si="23"/>
        <v>0</v>
      </c>
      <c r="N157" s="83">
        <f t="shared" si="23"/>
        <v>0</v>
      </c>
      <c r="O157" s="1">
        <f t="shared" si="23"/>
        <v>0</v>
      </c>
      <c r="P157" s="83">
        <f t="shared" si="23"/>
        <v>0</v>
      </c>
      <c r="Q157" s="1">
        <f t="shared" si="23"/>
        <v>0</v>
      </c>
      <c r="R157" s="83">
        <f t="shared" si="23"/>
        <v>0</v>
      </c>
      <c r="S157" s="1">
        <f t="shared" si="23"/>
        <v>0</v>
      </c>
      <c r="T157" s="83">
        <f t="shared" si="23"/>
        <v>0</v>
      </c>
      <c r="U157" s="1">
        <f t="shared" si="23"/>
        <v>0</v>
      </c>
      <c r="V157" s="83">
        <f t="shared" si="23"/>
        <v>0</v>
      </c>
      <c r="W157" s="1">
        <f t="shared" si="23"/>
        <v>0</v>
      </c>
      <c r="X157" s="83">
        <f t="shared" si="23"/>
        <v>0</v>
      </c>
      <c r="Y157" s="1">
        <f t="shared" si="23"/>
        <v>0</v>
      </c>
      <c r="Z157" s="83">
        <f t="shared" si="23"/>
        <v>0</v>
      </c>
      <c r="AA157" s="1">
        <f t="shared" si="23"/>
        <v>0</v>
      </c>
      <c r="AB157" s="83">
        <f t="shared" si="23"/>
        <v>0</v>
      </c>
      <c r="AC157" s="1">
        <f t="shared" si="23"/>
        <v>0</v>
      </c>
      <c r="AD157" s="83">
        <f t="shared" si="23"/>
        <v>0</v>
      </c>
      <c r="AE157" s="84"/>
      <c r="AF157" s="36"/>
      <c r="AG157" s="152">
        <f t="shared" si="22"/>
        <v>0</v>
      </c>
      <c r="AH157" s="85"/>
      <c r="AI157" s="86"/>
    </row>
    <row r="158" spans="1:35" s="97" customFormat="1" x14ac:dyDescent="0.35">
      <c r="A158" s="87"/>
      <c r="B158" s="88"/>
      <c r="C158" s="89" t="s">
        <v>97</v>
      </c>
      <c r="D158" s="90">
        <f>D157+F157+H157+N157+P157+V157+X157+Z157+AB157+AD157</f>
        <v>0</v>
      </c>
      <c r="E158" s="104" t="s">
        <v>3</v>
      </c>
      <c r="F158" s="104">
        <f>C157+E157+G157+M157+O157+U157+W157+Y157+AA157+AC157</f>
        <v>0</v>
      </c>
      <c r="G158" s="93"/>
      <c r="H158" s="94"/>
      <c r="I158" s="93"/>
      <c r="J158" s="94"/>
      <c r="K158" s="93"/>
      <c r="L158" s="94"/>
      <c r="M158" s="93"/>
      <c r="N158" s="94"/>
      <c r="O158" s="93"/>
      <c r="P158" s="94"/>
      <c r="Q158" s="93"/>
      <c r="R158" s="94"/>
      <c r="S158" s="93"/>
      <c r="T158" s="94"/>
      <c r="U158" s="93"/>
      <c r="V158" s="94"/>
      <c r="W158" s="93"/>
      <c r="X158" s="94"/>
      <c r="Y158" s="93"/>
      <c r="Z158" s="94"/>
      <c r="AA158" s="93"/>
      <c r="AB158" s="94"/>
      <c r="AC158" s="93"/>
      <c r="AD158" s="94"/>
      <c r="AE158" s="95"/>
      <c r="AF158" s="93"/>
      <c r="AG158" s="152"/>
      <c r="AH158" s="94"/>
      <c r="AI158" s="96"/>
    </row>
    <row r="159" spans="1:35" s="97" customFormat="1" x14ac:dyDescent="0.35">
      <c r="A159" s="87"/>
      <c r="B159" s="88"/>
      <c r="C159" s="93"/>
      <c r="D159" s="94"/>
      <c r="E159" s="93"/>
      <c r="F159" s="94"/>
      <c r="G159" s="93"/>
      <c r="H159" s="94"/>
      <c r="I159" s="93"/>
      <c r="J159" s="94"/>
      <c r="K159" s="93"/>
      <c r="L159" s="94"/>
      <c r="M159" s="93"/>
      <c r="N159" s="94"/>
      <c r="O159" s="93"/>
      <c r="P159" s="94"/>
      <c r="Q159" s="93"/>
      <c r="R159" s="94"/>
      <c r="S159" s="93"/>
      <c r="T159" s="94"/>
      <c r="U159" s="93"/>
      <c r="V159" s="94"/>
      <c r="W159" s="93"/>
      <c r="X159" s="94"/>
      <c r="Y159" s="93"/>
      <c r="Z159" s="94"/>
      <c r="AA159" s="93"/>
      <c r="AB159" s="94"/>
      <c r="AC159" s="93"/>
      <c r="AD159" s="94"/>
      <c r="AE159" s="95"/>
      <c r="AF159" s="93"/>
      <c r="AG159" s="152"/>
      <c r="AH159" s="94"/>
      <c r="AI159" s="114"/>
    </row>
    <row r="160" spans="1:35" s="67" customFormat="1" x14ac:dyDescent="0.35">
      <c r="A160" s="75">
        <v>3.5</v>
      </c>
      <c r="B160" s="78" t="s">
        <v>40</v>
      </c>
      <c r="C160" s="4"/>
      <c r="D160" s="5"/>
      <c r="E160" s="4"/>
      <c r="F160" s="5"/>
      <c r="G160" s="4"/>
      <c r="H160" s="5"/>
      <c r="I160" s="4"/>
      <c r="J160" s="5"/>
      <c r="K160" s="4"/>
      <c r="L160" s="5"/>
      <c r="M160" s="4"/>
      <c r="N160" s="5"/>
      <c r="O160" s="4"/>
      <c r="P160" s="5"/>
      <c r="Q160" s="4"/>
      <c r="R160" s="5"/>
      <c r="S160" s="4"/>
      <c r="T160" s="5"/>
      <c r="U160" s="4"/>
      <c r="V160" s="5"/>
      <c r="W160" s="4"/>
      <c r="X160" s="5"/>
      <c r="Y160" s="4"/>
      <c r="Z160" s="5"/>
      <c r="AA160" s="4"/>
      <c r="AB160" s="5"/>
      <c r="AC160" s="4"/>
      <c r="AD160" s="5"/>
      <c r="AE160" s="72"/>
      <c r="AF160" s="4"/>
      <c r="AG160" s="152"/>
      <c r="AH160" s="5"/>
      <c r="AI160" s="74"/>
    </row>
    <row r="161" spans="1:35" s="60" customFormat="1" x14ac:dyDescent="0.35">
      <c r="A161" s="9"/>
      <c r="B161" s="79" t="s">
        <v>167</v>
      </c>
      <c r="C161" s="57"/>
      <c r="D161" s="58"/>
      <c r="E161" s="58"/>
      <c r="F161" s="58"/>
      <c r="G161" s="57"/>
      <c r="H161" s="58"/>
      <c r="I161" s="57"/>
      <c r="J161" s="58"/>
      <c r="K161" s="57"/>
      <c r="L161" s="58"/>
      <c r="M161" s="57"/>
      <c r="N161" s="58"/>
      <c r="O161" s="57"/>
      <c r="P161" s="58"/>
      <c r="Q161" s="57"/>
      <c r="R161" s="58"/>
      <c r="S161" s="57"/>
      <c r="T161" s="58"/>
      <c r="U161" s="57"/>
      <c r="V161" s="58"/>
      <c r="W161" s="57"/>
      <c r="X161" s="58"/>
      <c r="Y161" s="57"/>
      <c r="Z161" s="58"/>
      <c r="AA161" s="57"/>
      <c r="AB161" s="58"/>
      <c r="AC161" s="57"/>
      <c r="AD161" s="58"/>
      <c r="AE161" s="8"/>
      <c r="AF161" s="2"/>
      <c r="AG161" s="152">
        <f>SUM(C161:AD161)</f>
        <v>0</v>
      </c>
      <c r="AH161" s="3"/>
      <c r="AI161" s="10"/>
    </row>
    <row r="162" spans="1:35" s="60" customFormat="1" x14ac:dyDescent="0.35">
      <c r="A162" s="9"/>
      <c r="B162" s="79" t="s">
        <v>168</v>
      </c>
      <c r="C162" s="57"/>
      <c r="D162" s="58"/>
      <c r="E162" s="58"/>
      <c r="F162" s="58"/>
      <c r="G162" s="57"/>
      <c r="H162" s="58"/>
      <c r="I162" s="57"/>
      <c r="J162" s="58"/>
      <c r="K162" s="57"/>
      <c r="L162" s="58"/>
      <c r="M162" s="57"/>
      <c r="N162" s="58"/>
      <c r="O162" s="57"/>
      <c r="P162" s="58"/>
      <c r="Q162" s="57"/>
      <c r="R162" s="58"/>
      <c r="S162" s="57"/>
      <c r="T162" s="58"/>
      <c r="U162" s="57"/>
      <c r="V162" s="58"/>
      <c r="W162" s="57"/>
      <c r="X162" s="58"/>
      <c r="Y162" s="57"/>
      <c r="Z162" s="58"/>
      <c r="AA162" s="57"/>
      <c r="AB162" s="58"/>
      <c r="AC162" s="57"/>
      <c r="AD162" s="58"/>
      <c r="AE162" s="8"/>
      <c r="AF162" s="2"/>
      <c r="AG162" s="152">
        <f>SUM(C162:AD162)</f>
        <v>0</v>
      </c>
      <c r="AH162" s="3"/>
      <c r="AI162" s="10"/>
    </row>
    <row r="163" spans="1:35" s="60" customFormat="1" x14ac:dyDescent="0.35">
      <c r="A163" s="9"/>
      <c r="B163" s="79" t="s">
        <v>169</v>
      </c>
      <c r="C163" s="57"/>
      <c r="D163" s="58"/>
      <c r="E163" s="58"/>
      <c r="F163" s="58"/>
      <c r="G163" s="57"/>
      <c r="H163" s="58"/>
      <c r="I163" s="57"/>
      <c r="J163" s="58"/>
      <c r="K163" s="57"/>
      <c r="L163" s="58"/>
      <c r="M163" s="57"/>
      <c r="N163" s="58"/>
      <c r="O163" s="57"/>
      <c r="P163" s="58"/>
      <c r="Q163" s="57"/>
      <c r="R163" s="58"/>
      <c r="S163" s="57"/>
      <c r="T163" s="58"/>
      <c r="U163" s="57"/>
      <c r="V163" s="58"/>
      <c r="W163" s="57"/>
      <c r="X163" s="58"/>
      <c r="Y163" s="57"/>
      <c r="Z163" s="58"/>
      <c r="AA163" s="57"/>
      <c r="AB163" s="58"/>
      <c r="AC163" s="57"/>
      <c r="AD163" s="58"/>
      <c r="AE163" s="8"/>
      <c r="AF163" s="2"/>
      <c r="AG163" s="152">
        <f>SUM(C163:AD163)</f>
        <v>0</v>
      </c>
      <c r="AH163" s="3"/>
      <c r="AI163" s="10"/>
    </row>
    <row r="164" spans="1:35" x14ac:dyDescent="0.35">
      <c r="A164" s="81"/>
      <c r="B164" s="82" t="s">
        <v>96</v>
      </c>
      <c r="C164" s="1">
        <f t="shared" ref="C164:AD164" si="24">SUM(C161:C163)</f>
        <v>0</v>
      </c>
      <c r="D164" s="1">
        <f t="shared" si="24"/>
        <v>0</v>
      </c>
      <c r="E164" s="1">
        <f t="shared" si="24"/>
        <v>0</v>
      </c>
      <c r="F164" s="1">
        <f t="shared" si="24"/>
        <v>0</v>
      </c>
      <c r="G164" s="1">
        <f t="shared" si="24"/>
        <v>0</v>
      </c>
      <c r="H164" s="1">
        <f t="shared" si="24"/>
        <v>0</v>
      </c>
      <c r="I164" s="1">
        <f t="shared" si="24"/>
        <v>0</v>
      </c>
      <c r="J164" s="1">
        <f t="shared" si="24"/>
        <v>0</v>
      </c>
      <c r="K164" s="1">
        <f t="shared" si="24"/>
        <v>0</v>
      </c>
      <c r="L164" s="1">
        <f t="shared" si="24"/>
        <v>0</v>
      </c>
      <c r="M164" s="1">
        <f t="shared" si="24"/>
        <v>0</v>
      </c>
      <c r="N164" s="1">
        <f t="shared" si="24"/>
        <v>0</v>
      </c>
      <c r="O164" s="1">
        <f t="shared" si="24"/>
        <v>0</v>
      </c>
      <c r="P164" s="1">
        <f t="shared" si="24"/>
        <v>0</v>
      </c>
      <c r="Q164" s="1">
        <f t="shared" si="24"/>
        <v>0</v>
      </c>
      <c r="R164" s="1">
        <f t="shared" si="24"/>
        <v>0</v>
      </c>
      <c r="S164" s="1">
        <f t="shared" si="24"/>
        <v>0</v>
      </c>
      <c r="T164" s="1">
        <f t="shared" si="24"/>
        <v>0</v>
      </c>
      <c r="U164" s="1">
        <f t="shared" si="24"/>
        <v>0</v>
      </c>
      <c r="V164" s="1">
        <f t="shared" si="24"/>
        <v>0</v>
      </c>
      <c r="W164" s="1">
        <f t="shared" si="24"/>
        <v>0</v>
      </c>
      <c r="X164" s="1">
        <f t="shared" si="24"/>
        <v>0</v>
      </c>
      <c r="Y164" s="1">
        <f t="shared" si="24"/>
        <v>0</v>
      </c>
      <c r="Z164" s="1">
        <f t="shared" si="24"/>
        <v>0</v>
      </c>
      <c r="AA164" s="1">
        <f t="shared" si="24"/>
        <v>0</v>
      </c>
      <c r="AB164" s="1">
        <f t="shared" si="24"/>
        <v>0</v>
      </c>
      <c r="AC164" s="1">
        <f t="shared" si="24"/>
        <v>0</v>
      </c>
      <c r="AD164" s="1">
        <f t="shared" si="24"/>
        <v>0</v>
      </c>
      <c r="AE164" s="84"/>
      <c r="AF164" s="36"/>
      <c r="AG164" s="152">
        <f>SUM(C164:AD164)</f>
        <v>0</v>
      </c>
      <c r="AH164" s="85"/>
      <c r="AI164" s="86"/>
    </row>
    <row r="165" spans="1:35" x14ac:dyDescent="0.35">
      <c r="A165" s="81"/>
      <c r="B165" s="82"/>
      <c r="C165" s="89" t="s">
        <v>97</v>
      </c>
      <c r="D165" s="90">
        <f>D164+F164+H164+N164+P164+V164+X164+Z164+AB164+AD164</f>
        <v>0</v>
      </c>
      <c r="E165" s="104" t="s">
        <v>3</v>
      </c>
      <c r="F165" s="104">
        <f>C164+E164+G164+M164+O164+U164+W164+Y164+AA164+AC164</f>
        <v>0</v>
      </c>
      <c r="G165" s="36"/>
      <c r="H165" s="85"/>
      <c r="I165" s="36"/>
      <c r="J165" s="85"/>
      <c r="K165" s="36"/>
      <c r="L165" s="85"/>
      <c r="M165" s="36"/>
      <c r="N165" s="85"/>
      <c r="O165" s="36"/>
      <c r="P165" s="85"/>
      <c r="Q165" s="36"/>
      <c r="R165" s="85"/>
      <c r="S165" s="36"/>
      <c r="T165" s="85"/>
      <c r="U165" s="36"/>
      <c r="V165" s="85"/>
      <c r="W165" s="36"/>
      <c r="X165" s="85"/>
      <c r="Y165" s="36"/>
      <c r="Z165" s="85"/>
      <c r="AA165" s="36"/>
      <c r="AB165" s="85"/>
      <c r="AC165" s="36"/>
      <c r="AD165" s="85"/>
      <c r="AE165" s="84"/>
      <c r="AF165" s="36"/>
      <c r="AG165" s="152"/>
      <c r="AH165" s="85"/>
      <c r="AI165" s="96"/>
    </row>
    <row r="166" spans="1:35" s="97" customFormat="1" x14ac:dyDescent="0.35">
      <c r="A166" s="87"/>
      <c r="B166" s="88"/>
      <c r="C166" s="93"/>
      <c r="D166" s="94"/>
      <c r="E166" s="93"/>
      <c r="F166" s="94"/>
      <c r="G166" s="93"/>
      <c r="H166" s="94"/>
      <c r="I166" s="93"/>
      <c r="J166" s="94"/>
      <c r="K166" s="93"/>
      <c r="L166" s="94"/>
      <c r="M166" s="93"/>
      <c r="N166" s="94"/>
      <c r="O166" s="93"/>
      <c r="P166" s="94"/>
      <c r="Q166" s="93"/>
      <c r="R166" s="94"/>
      <c r="S166" s="93"/>
      <c r="T166" s="94"/>
      <c r="U166" s="93"/>
      <c r="V166" s="94"/>
      <c r="W166" s="93"/>
      <c r="X166" s="94"/>
      <c r="Y166" s="93"/>
      <c r="Z166" s="94"/>
      <c r="AA166" s="93"/>
      <c r="AB166" s="94"/>
      <c r="AC166" s="93"/>
      <c r="AD166" s="94"/>
      <c r="AE166" s="95"/>
      <c r="AF166" s="93"/>
      <c r="AG166" s="152"/>
      <c r="AH166" s="94"/>
      <c r="AI166" s="114"/>
    </row>
    <row r="167" spans="1:35" s="67" customFormat="1" x14ac:dyDescent="0.35">
      <c r="A167" s="75">
        <v>3.6</v>
      </c>
      <c r="B167" s="78" t="s">
        <v>41</v>
      </c>
      <c r="C167" s="4"/>
      <c r="D167" s="5"/>
      <c r="E167" s="4"/>
      <c r="F167" s="5"/>
      <c r="G167" s="3"/>
      <c r="H167" s="3"/>
      <c r="I167" s="4"/>
      <c r="J167" s="5"/>
      <c r="K167" s="4"/>
      <c r="L167" s="5"/>
      <c r="M167" s="4"/>
      <c r="N167" s="5"/>
      <c r="O167" s="4"/>
      <c r="P167" s="5"/>
      <c r="Q167" s="4"/>
      <c r="R167" s="5"/>
      <c r="S167" s="4"/>
      <c r="T167" s="5"/>
      <c r="U167" s="4"/>
      <c r="V167" s="5"/>
      <c r="W167" s="4"/>
      <c r="X167" s="5"/>
      <c r="Y167" s="4"/>
      <c r="Z167" s="5"/>
      <c r="AA167" s="4"/>
      <c r="AB167" s="5"/>
      <c r="AC167" s="4"/>
      <c r="AD167" s="5"/>
      <c r="AE167" s="72"/>
      <c r="AF167" s="4"/>
      <c r="AG167" s="152"/>
      <c r="AH167" s="5"/>
      <c r="AI167" s="74"/>
    </row>
    <row r="168" spans="1:35" s="60" customFormat="1" x14ac:dyDescent="0.35">
      <c r="A168" s="9"/>
      <c r="B168" s="118" t="s">
        <v>170</v>
      </c>
      <c r="C168" s="57"/>
      <c r="D168" s="58"/>
      <c r="E168" s="57"/>
      <c r="F168" s="58"/>
      <c r="G168" s="58"/>
      <c r="H168" s="58"/>
      <c r="I168" s="57"/>
      <c r="J168" s="58"/>
      <c r="K168" s="57"/>
      <c r="L168" s="58"/>
      <c r="M168" s="57"/>
      <c r="N168" s="58"/>
      <c r="O168" s="57"/>
      <c r="P168" s="58"/>
      <c r="Q168" s="57"/>
      <c r="R168" s="58"/>
      <c r="S168" s="57"/>
      <c r="T168" s="58"/>
      <c r="U168" s="57"/>
      <c r="V168" s="58"/>
      <c r="W168" s="57"/>
      <c r="X168" s="58"/>
      <c r="Y168" s="57"/>
      <c r="Z168" s="58"/>
      <c r="AA168" s="57"/>
      <c r="AB168" s="58"/>
      <c r="AC168" s="57"/>
      <c r="AD168" s="58"/>
      <c r="AE168" s="8"/>
      <c r="AF168" s="2"/>
      <c r="AG168" s="152">
        <f t="shared" ref="AG168:AG174" si="25">SUM(C168:AD168)</f>
        <v>0</v>
      </c>
      <c r="AH168" s="3"/>
      <c r="AI168" s="10"/>
    </row>
    <row r="169" spans="1:35" s="60" customFormat="1" x14ac:dyDescent="0.35">
      <c r="A169" s="9"/>
      <c r="B169" s="80" t="s">
        <v>171</v>
      </c>
      <c r="C169" s="57"/>
      <c r="D169" s="58"/>
      <c r="E169" s="57"/>
      <c r="F169" s="58"/>
      <c r="G169" s="58"/>
      <c r="H169" s="58"/>
      <c r="I169" s="57"/>
      <c r="J169" s="58"/>
      <c r="K169" s="57"/>
      <c r="L169" s="58"/>
      <c r="M169" s="57"/>
      <c r="N169" s="58"/>
      <c r="O169" s="57"/>
      <c r="P169" s="58"/>
      <c r="Q169" s="57"/>
      <c r="R169" s="58"/>
      <c r="S169" s="57"/>
      <c r="T169" s="58"/>
      <c r="U169" s="57"/>
      <c r="V169" s="58"/>
      <c r="W169" s="57"/>
      <c r="X169" s="58"/>
      <c r="Y169" s="57"/>
      <c r="Z169" s="58"/>
      <c r="AA169" s="57"/>
      <c r="AB169" s="58"/>
      <c r="AC169" s="57"/>
      <c r="AD169" s="58"/>
      <c r="AE169" s="8"/>
      <c r="AF169" s="2"/>
      <c r="AG169" s="152">
        <f t="shared" si="25"/>
        <v>0</v>
      </c>
      <c r="AH169" s="3"/>
      <c r="AI169" s="10"/>
    </row>
    <row r="170" spans="1:35" s="60" customFormat="1" x14ac:dyDescent="0.35">
      <c r="A170" s="9"/>
      <c r="B170" s="79" t="s">
        <v>172</v>
      </c>
      <c r="C170" s="57"/>
      <c r="D170" s="58"/>
      <c r="E170" s="57"/>
      <c r="F170" s="58"/>
      <c r="G170" s="58"/>
      <c r="H170" s="58"/>
      <c r="I170" s="57"/>
      <c r="J170" s="58"/>
      <c r="K170" s="57"/>
      <c r="L170" s="58"/>
      <c r="M170" s="57"/>
      <c r="N170" s="58"/>
      <c r="O170" s="57"/>
      <c r="P170" s="58"/>
      <c r="Q170" s="57"/>
      <c r="R170" s="58"/>
      <c r="S170" s="57"/>
      <c r="T170" s="58"/>
      <c r="U170" s="57"/>
      <c r="V170" s="58"/>
      <c r="W170" s="57"/>
      <c r="X170" s="58"/>
      <c r="Y170" s="57"/>
      <c r="Z170" s="58"/>
      <c r="AA170" s="57"/>
      <c r="AB170" s="58"/>
      <c r="AC170" s="57"/>
      <c r="AD170" s="58"/>
      <c r="AE170" s="8"/>
      <c r="AF170" s="2"/>
      <c r="AG170" s="152">
        <f t="shared" si="25"/>
        <v>0</v>
      </c>
      <c r="AH170" s="3"/>
      <c r="AI170" s="10"/>
    </row>
    <row r="171" spans="1:35" s="60" customFormat="1" x14ac:dyDescent="0.35">
      <c r="A171" s="9"/>
      <c r="B171" s="79" t="s">
        <v>173</v>
      </c>
      <c r="C171" s="57"/>
      <c r="D171" s="58"/>
      <c r="E171" s="57"/>
      <c r="F171" s="58"/>
      <c r="G171" s="58"/>
      <c r="H171" s="58"/>
      <c r="I171" s="57"/>
      <c r="J171" s="58"/>
      <c r="K171" s="57"/>
      <c r="L171" s="58"/>
      <c r="M171" s="57"/>
      <c r="N171" s="58"/>
      <c r="O171" s="57"/>
      <c r="P171" s="58"/>
      <c r="Q171" s="57"/>
      <c r="R171" s="58"/>
      <c r="S171" s="57"/>
      <c r="T171" s="58"/>
      <c r="U171" s="57"/>
      <c r="V171" s="58"/>
      <c r="W171" s="57"/>
      <c r="X171" s="58"/>
      <c r="Y171" s="57"/>
      <c r="Z171" s="58"/>
      <c r="AA171" s="57"/>
      <c r="AB171" s="58"/>
      <c r="AC171" s="57"/>
      <c r="AD171" s="58"/>
      <c r="AE171" s="8"/>
      <c r="AF171" s="2"/>
      <c r="AG171" s="152">
        <f t="shared" si="25"/>
        <v>0</v>
      </c>
      <c r="AH171" s="3"/>
      <c r="AI171" s="10"/>
    </row>
    <row r="172" spans="1:35" s="60" customFormat="1" ht="28.5" x14ac:dyDescent="0.35">
      <c r="A172" s="9"/>
      <c r="B172" s="118" t="s">
        <v>174</v>
      </c>
      <c r="C172" s="57"/>
      <c r="D172" s="58"/>
      <c r="E172" s="57"/>
      <c r="F172" s="58"/>
      <c r="G172" s="58"/>
      <c r="H172" s="58"/>
      <c r="I172" s="57"/>
      <c r="J172" s="58"/>
      <c r="K172" s="57"/>
      <c r="L172" s="58"/>
      <c r="M172" s="57"/>
      <c r="N172" s="58"/>
      <c r="O172" s="57"/>
      <c r="P172" s="58"/>
      <c r="Q172" s="57"/>
      <c r="R172" s="58"/>
      <c r="S172" s="57"/>
      <c r="T172" s="58"/>
      <c r="U172" s="57"/>
      <c r="V172" s="58"/>
      <c r="W172" s="57"/>
      <c r="X172" s="58"/>
      <c r="Y172" s="57"/>
      <c r="Z172" s="58"/>
      <c r="AA172" s="57"/>
      <c r="AB172" s="58"/>
      <c r="AC172" s="57"/>
      <c r="AD172" s="58"/>
      <c r="AE172" s="8"/>
      <c r="AF172" s="2"/>
      <c r="AG172" s="152">
        <f t="shared" si="25"/>
        <v>0</v>
      </c>
      <c r="AH172" s="3"/>
      <c r="AI172" s="10"/>
    </row>
    <row r="173" spans="1:35" s="60" customFormat="1" x14ac:dyDescent="0.35">
      <c r="A173" s="9"/>
      <c r="B173" s="79" t="s">
        <v>175</v>
      </c>
      <c r="C173" s="57"/>
      <c r="D173" s="58"/>
      <c r="E173" s="57"/>
      <c r="F173" s="58"/>
      <c r="G173" s="58"/>
      <c r="H173" s="58"/>
      <c r="I173" s="57"/>
      <c r="J173" s="58"/>
      <c r="K173" s="57"/>
      <c r="L173" s="58"/>
      <c r="M173" s="57"/>
      <c r="N173" s="58"/>
      <c r="O173" s="57"/>
      <c r="P173" s="58"/>
      <c r="Q173" s="57"/>
      <c r="R173" s="58"/>
      <c r="S173" s="57"/>
      <c r="T173" s="58"/>
      <c r="U173" s="57"/>
      <c r="V173" s="58"/>
      <c r="W173" s="57"/>
      <c r="X173" s="58"/>
      <c r="Y173" s="57"/>
      <c r="Z173" s="58"/>
      <c r="AA173" s="57"/>
      <c r="AB173" s="58"/>
      <c r="AC173" s="57"/>
      <c r="AD173" s="58"/>
      <c r="AE173" s="8"/>
      <c r="AF173" s="2"/>
      <c r="AG173" s="152">
        <f t="shared" si="25"/>
        <v>0</v>
      </c>
      <c r="AH173" s="3"/>
      <c r="AI173" s="10"/>
    </row>
    <row r="174" spans="1:35" x14ac:dyDescent="0.35">
      <c r="A174" s="81"/>
      <c r="B174" s="82" t="s">
        <v>96</v>
      </c>
      <c r="C174" s="1">
        <f t="shared" ref="C174:AD174" si="26">SUM(C168:C173)</f>
        <v>0</v>
      </c>
      <c r="D174" s="1">
        <f t="shared" si="26"/>
        <v>0</v>
      </c>
      <c r="E174" s="1">
        <f t="shared" si="26"/>
        <v>0</v>
      </c>
      <c r="F174" s="1">
        <f t="shared" si="26"/>
        <v>0</v>
      </c>
      <c r="G174" s="1">
        <f t="shared" si="26"/>
        <v>0</v>
      </c>
      <c r="H174" s="1">
        <f t="shared" si="26"/>
        <v>0</v>
      </c>
      <c r="I174" s="1">
        <f t="shared" si="26"/>
        <v>0</v>
      </c>
      <c r="J174" s="1">
        <f t="shared" si="26"/>
        <v>0</v>
      </c>
      <c r="K174" s="1">
        <f t="shared" si="26"/>
        <v>0</v>
      </c>
      <c r="L174" s="1">
        <f t="shared" si="26"/>
        <v>0</v>
      </c>
      <c r="M174" s="1">
        <f t="shared" si="26"/>
        <v>0</v>
      </c>
      <c r="N174" s="1">
        <f t="shared" si="26"/>
        <v>0</v>
      </c>
      <c r="O174" s="1">
        <f t="shared" si="26"/>
        <v>0</v>
      </c>
      <c r="P174" s="1">
        <f t="shared" si="26"/>
        <v>0</v>
      </c>
      <c r="Q174" s="1">
        <f t="shared" si="26"/>
        <v>0</v>
      </c>
      <c r="R174" s="1">
        <f t="shared" si="26"/>
        <v>0</v>
      </c>
      <c r="S174" s="1">
        <f t="shared" si="26"/>
        <v>0</v>
      </c>
      <c r="T174" s="1">
        <f t="shared" si="26"/>
        <v>0</v>
      </c>
      <c r="U174" s="1">
        <f t="shared" si="26"/>
        <v>0</v>
      </c>
      <c r="V174" s="1">
        <f t="shared" si="26"/>
        <v>0</v>
      </c>
      <c r="W174" s="1">
        <f t="shared" si="26"/>
        <v>0</v>
      </c>
      <c r="X174" s="1">
        <f t="shared" si="26"/>
        <v>0</v>
      </c>
      <c r="Y174" s="1">
        <f t="shared" si="26"/>
        <v>0</v>
      </c>
      <c r="Z174" s="1">
        <f t="shared" si="26"/>
        <v>0</v>
      </c>
      <c r="AA174" s="1">
        <f t="shared" si="26"/>
        <v>0</v>
      </c>
      <c r="AB174" s="1">
        <f t="shared" si="26"/>
        <v>0</v>
      </c>
      <c r="AC174" s="1">
        <f t="shared" si="26"/>
        <v>0</v>
      </c>
      <c r="AD174" s="1">
        <f t="shared" si="26"/>
        <v>0</v>
      </c>
      <c r="AE174" s="84"/>
      <c r="AF174" s="36"/>
      <c r="AG174" s="152">
        <f t="shared" si="25"/>
        <v>0</v>
      </c>
      <c r="AH174" s="85"/>
      <c r="AI174" s="121">
        <f>AG174+AG164+AG157+AG147+AG136+AG129</f>
        <v>0</v>
      </c>
    </row>
    <row r="175" spans="1:35" x14ac:dyDescent="0.35">
      <c r="A175" s="81"/>
      <c r="B175" s="82"/>
      <c r="C175" s="89" t="s">
        <v>97</v>
      </c>
      <c r="D175" s="90">
        <f>D174+F174+H174+N174+P174+V174+X174+Z174+AB174+AD174</f>
        <v>0</v>
      </c>
      <c r="E175" s="104" t="s">
        <v>3</v>
      </c>
      <c r="F175" s="104">
        <f>C174+E174+G174+M174+O174+U174+W174+Y174+AA174+AC174</f>
        <v>0</v>
      </c>
      <c r="G175" s="36"/>
      <c r="H175" s="85"/>
      <c r="I175" s="36"/>
      <c r="J175" s="85"/>
      <c r="K175" s="36"/>
      <c r="L175" s="85"/>
      <c r="M175" s="36"/>
      <c r="N175" s="85"/>
      <c r="O175" s="36"/>
      <c r="P175" s="85"/>
      <c r="Q175" s="36"/>
      <c r="R175" s="85"/>
      <c r="S175" s="36"/>
      <c r="T175" s="85"/>
      <c r="U175" s="36"/>
      <c r="V175" s="85"/>
      <c r="W175" s="36"/>
      <c r="X175" s="85"/>
      <c r="Y175" s="36"/>
      <c r="Z175" s="85"/>
      <c r="AA175" s="36"/>
      <c r="AB175" s="85"/>
      <c r="AC175" s="36"/>
      <c r="AD175" s="85"/>
      <c r="AE175" s="84"/>
      <c r="AF175" s="36"/>
      <c r="AG175" s="152"/>
      <c r="AH175" s="85"/>
      <c r="AI175" s="105" t="e">
        <f>(AG174+AG164+AG157+AG147+AG136+AG129)/C395</f>
        <v>#DIV/0!</v>
      </c>
    </row>
    <row r="176" spans="1:35" s="97" customFormat="1" x14ac:dyDescent="0.35">
      <c r="A176" s="106"/>
      <c r="B176" s="107"/>
      <c r="C176" s="108"/>
      <c r="D176" s="109"/>
      <c r="E176" s="108"/>
      <c r="F176" s="109"/>
      <c r="G176" s="108"/>
      <c r="H176" s="109"/>
      <c r="I176" s="108"/>
      <c r="J176" s="109"/>
      <c r="K176" s="108"/>
      <c r="L176" s="109"/>
      <c r="M176" s="108"/>
      <c r="N176" s="109"/>
      <c r="O176" s="108"/>
      <c r="P176" s="109"/>
      <c r="Q176" s="108"/>
      <c r="R176" s="109"/>
      <c r="S176" s="108"/>
      <c r="T176" s="109"/>
      <c r="U176" s="108"/>
      <c r="V176" s="109"/>
      <c r="W176" s="108"/>
      <c r="X176" s="109"/>
      <c r="Y176" s="108"/>
      <c r="Z176" s="109"/>
      <c r="AA176" s="108"/>
      <c r="AB176" s="109"/>
      <c r="AC176" s="108"/>
      <c r="AD176" s="109"/>
      <c r="AE176" s="110"/>
      <c r="AF176" s="108"/>
      <c r="AG176" s="152"/>
      <c r="AH176" s="109"/>
      <c r="AI176" s="117"/>
    </row>
    <row r="177" spans="1:35" s="67" customFormat="1" x14ac:dyDescent="0.35">
      <c r="A177" s="75" t="s">
        <v>42</v>
      </c>
      <c r="B177" s="76" t="s">
        <v>176</v>
      </c>
      <c r="C177" s="4"/>
      <c r="D177" s="5"/>
      <c r="E177" s="4"/>
      <c r="F177" s="5"/>
      <c r="G177" s="4"/>
      <c r="H177" s="5"/>
      <c r="I177" s="4"/>
      <c r="J177" s="5"/>
      <c r="K177" s="4"/>
      <c r="L177" s="5"/>
      <c r="M177" s="4"/>
      <c r="N177" s="5"/>
      <c r="O177" s="4"/>
      <c r="P177" s="5"/>
      <c r="Q177" s="4"/>
      <c r="R177" s="5"/>
      <c r="S177" s="4"/>
      <c r="T177" s="5"/>
      <c r="U177" s="4"/>
      <c r="V177" s="5"/>
      <c r="W177" s="4"/>
      <c r="X177" s="5"/>
      <c r="Y177" s="4"/>
      <c r="Z177" s="5"/>
      <c r="AA177" s="4"/>
      <c r="AB177" s="5"/>
      <c r="AC177" s="4"/>
      <c r="AD177" s="5"/>
      <c r="AE177" s="72"/>
      <c r="AF177" s="4"/>
      <c r="AG177" s="152"/>
      <c r="AH177" s="5"/>
      <c r="AI177" s="74"/>
    </row>
    <row r="178" spans="1:35" s="67" customFormat="1" x14ac:dyDescent="0.35">
      <c r="A178" s="75">
        <v>4.0999999999999996</v>
      </c>
      <c r="B178" s="78" t="s">
        <v>15</v>
      </c>
      <c r="C178" s="4"/>
      <c r="D178" s="5"/>
      <c r="E178" s="4"/>
      <c r="F178" s="5"/>
      <c r="G178" s="4"/>
      <c r="H178" s="5"/>
      <c r="I178" s="4"/>
      <c r="J178" s="5"/>
      <c r="K178" s="4"/>
      <c r="L178" s="5"/>
      <c r="M178" s="4"/>
      <c r="N178" s="5"/>
      <c r="O178" s="4"/>
      <c r="P178" s="5"/>
      <c r="Q178" s="4"/>
      <c r="R178" s="5"/>
      <c r="S178" s="4"/>
      <c r="T178" s="5"/>
      <c r="U178" s="4"/>
      <c r="V178" s="5"/>
      <c r="W178" s="4"/>
      <c r="X178" s="5"/>
      <c r="Y178" s="4"/>
      <c r="Z178" s="5"/>
      <c r="AA178" s="4"/>
      <c r="AB178" s="5"/>
      <c r="AC178" s="4"/>
      <c r="AD178" s="5"/>
      <c r="AE178" s="72"/>
      <c r="AF178" s="4"/>
      <c r="AG178" s="152"/>
      <c r="AH178" s="5"/>
      <c r="AI178" s="74"/>
    </row>
    <row r="179" spans="1:35" s="60" customFormat="1" x14ac:dyDescent="0.35">
      <c r="A179" s="9"/>
      <c r="B179" s="79" t="s">
        <v>177</v>
      </c>
      <c r="C179" s="57"/>
      <c r="D179" s="58"/>
      <c r="E179" s="57"/>
      <c r="F179" s="58"/>
      <c r="G179" s="57"/>
      <c r="H179" s="58"/>
      <c r="I179" s="58"/>
      <c r="J179" s="58"/>
      <c r="K179" s="57"/>
      <c r="L179" s="58"/>
      <c r="M179" s="57"/>
      <c r="N179" s="58"/>
      <c r="O179" s="57"/>
      <c r="P179" s="58"/>
      <c r="Q179" s="57"/>
      <c r="R179" s="58"/>
      <c r="S179" s="57"/>
      <c r="T179" s="58"/>
      <c r="U179" s="57"/>
      <c r="V179" s="58"/>
      <c r="W179" s="57"/>
      <c r="X179" s="58"/>
      <c r="Y179" s="57"/>
      <c r="Z179" s="58"/>
      <c r="AA179" s="57"/>
      <c r="AB179" s="58"/>
      <c r="AC179" s="57"/>
      <c r="AD179" s="58"/>
      <c r="AE179" s="8"/>
      <c r="AF179" s="2"/>
      <c r="AG179" s="152">
        <f t="shared" ref="AG179:AG198" si="27">SUM(C179:AD179)</f>
        <v>0</v>
      </c>
      <c r="AH179" s="3"/>
      <c r="AI179" s="10"/>
    </row>
    <row r="180" spans="1:35" s="60" customFormat="1" x14ac:dyDescent="0.35">
      <c r="A180" s="9"/>
      <c r="B180" s="79" t="s">
        <v>178</v>
      </c>
      <c r="C180" s="57"/>
      <c r="D180" s="58"/>
      <c r="E180" s="57"/>
      <c r="F180" s="58"/>
      <c r="G180" s="57"/>
      <c r="H180" s="58"/>
      <c r="I180" s="58"/>
      <c r="J180" s="58"/>
      <c r="K180" s="57"/>
      <c r="L180" s="58"/>
      <c r="M180" s="57"/>
      <c r="N180" s="58"/>
      <c r="O180" s="57"/>
      <c r="P180" s="58"/>
      <c r="Q180" s="57"/>
      <c r="R180" s="58"/>
      <c r="S180" s="57"/>
      <c r="T180" s="58"/>
      <c r="U180" s="57"/>
      <c r="V180" s="58"/>
      <c r="W180" s="57"/>
      <c r="X180" s="58"/>
      <c r="Y180" s="57"/>
      <c r="Z180" s="58"/>
      <c r="AA180" s="57"/>
      <c r="AB180" s="58"/>
      <c r="AC180" s="57"/>
      <c r="AD180" s="58"/>
      <c r="AE180" s="8"/>
      <c r="AF180" s="2"/>
      <c r="AG180" s="152">
        <f t="shared" si="27"/>
        <v>0</v>
      </c>
      <c r="AH180" s="3"/>
      <c r="AI180" s="10"/>
    </row>
    <row r="181" spans="1:35" s="60" customFormat="1" x14ac:dyDescent="0.35">
      <c r="A181" s="9"/>
      <c r="B181" s="79" t="s">
        <v>179</v>
      </c>
      <c r="C181" s="57"/>
      <c r="D181" s="58"/>
      <c r="E181" s="57"/>
      <c r="F181" s="58"/>
      <c r="G181" s="57"/>
      <c r="H181" s="58"/>
      <c r="I181" s="58"/>
      <c r="J181" s="58"/>
      <c r="K181" s="57"/>
      <c r="L181" s="58"/>
      <c r="M181" s="57"/>
      <c r="N181" s="58"/>
      <c r="O181" s="57"/>
      <c r="P181" s="58"/>
      <c r="Q181" s="57"/>
      <c r="R181" s="58"/>
      <c r="S181" s="57"/>
      <c r="T181" s="58"/>
      <c r="U181" s="57"/>
      <c r="V181" s="58"/>
      <c r="W181" s="57"/>
      <c r="X181" s="58"/>
      <c r="Y181" s="57"/>
      <c r="Z181" s="58"/>
      <c r="AA181" s="57"/>
      <c r="AB181" s="58"/>
      <c r="AC181" s="57"/>
      <c r="AD181" s="58"/>
      <c r="AE181" s="8"/>
      <c r="AF181" s="2"/>
      <c r="AG181" s="152">
        <f t="shared" si="27"/>
        <v>0</v>
      </c>
      <c r="AH181" s="3"/>
      <c r="AI181" s="10"/>
    </row>
    <row r="182" spans="1:35" s="60" customFormat="1" x14ac:dyDescent="0.35">
      <c r="A182" s="9"/>
      <c r="B182" s="79" t="s">
        <v>180</v>
      </c>
      <c r="C182" s="57"/>
      <c r="D182" s="58"/>
      <c r="E182" s="57"/>
      <c r="F182" s="58"/>
      <c r="G182" s="57"/>
      <c r="H182" s="58"/>
      <c r="I182" s="58"/>
      <c r="J182" s="58"/>
      <c r="K182" s="57"/>
      <c r="L182" s="58"/>
      <c r="M182" s="57"/>
      <c r="N182" s="58"/>
      <c r="O182" s="57"/>
      <c r="P182" s="58"/>
      <c r="Q182" s="57"/>
      <c r="R182" s="58"/>
      <c r="S182" s="57"/>
      <c r="T182" s="58"/>
      <c r="U182" s="57"/>
      <c r="V182" s="58"/>
      <c r="W182" s="57"/>
      <c r="X182" s="58"/>
      <c r="Y182" s="57"/>
      <c r="Z182" s="58"/>
      <c r="AA182" s="57"/>
      <c r="AB182" s="58"/>
      <c r="AC182" s="57"/>
      <c r="AD182" s="58"/>
      <c r="AE182" s="8"/>
      <c r="AF182" s="2"/>
      <c r="AG182" s="152">
        <f t="shared" si="27"/>
        <v>0</v>
      </c>
      <c r="AH182" s="3"/>
      <c r="AI182" s="10"/>
    </row>
    <row r="183" spans="1:35" s="60" customFormat="1" x14ac:dyDescent="0.35">
      <c r="A183" s="9"/>
      <c r="B183" s="79" t="s">
        <v>181</v>
      </c>
      <c r="C183" s="57"/>
      <c r="D183" s="58"/>
      <c r="E183" s="57"/>
      <c r="F183" s="58"/>
      <c r="G183" s="57"/>
      <c r="H183" s="58"/>
      <c r="I183" s="58"/>
      <c r="J183" s="58"/>
      <c r="K183" s="57"/>
      <c r="L183" s="58"/>
      <c r="M183" s="57"/>
      <c r="N183" s="58"/>
      <c r="O183" s="57"/>
      <c r="P183" s="58"/>
      <c r="Q183" s="57"/>
      <c r="R183" s="58"/>
      <c r="S183" s="57"/>
      <c r="T183" s="58"/>
      <c r="U183" s="57"/>
      <c r="V183" s="58"/>
      <c r="W183" s="57"/>
      <c r="X183" s="58"/>
      <c r="Y183" s="57"/>
      <c r="Z183" s="58"/>
      <c r="AA183" s="57"/>
      <c r="AB183" s="58"/>
      <c r="AC183" s="57"/>
      <c r="AD183" s="58"/>
      <c r="AE183" s="8"/>
      <c r="AF183" s="2"/>
      <c r="AG183" s="152">
        <f t="shared" si="27"/>
        <v>0</v>
      </c>
      <c r="AH183" s="3"/>
      <c r="AI183" s="10"/>
    </row>
    <row r="184" spans="1:35" s="60" customFormat="1" x14ac:dyDescent="0.35">
      <c r="A184" s="9"/>
      <c r="B184" s="79" t="s">
        <v>182</v>
      </c>
      <c r="C184" s="57"/>
      <c r="D184" s="58"/>
      <c r="E184" s="57"/>
      <c r="F184" s="58"/>
      <c r="G184" s="57"/>
      <c r="H184" s="58"/>
      <c r="I184" s="58"/>
      <c r="J184" s="58"/>
      <c r="K184" s="57"/>
      <c r="L184" s="58"/>
      <c r="M184" s="57"/>
      <c r="N184" s="58"/>
      <c r="O184" s="57"/>
      <c r="P184" s="58"/>
      <c r="Q184" s="57"/>
      <c r="R184" s="58"/>
      <c r="S184" s="57"/>
      <c r="T184" s="58"/>
      <c r="U184" s="57"/>
      <c r="V184" s="58"/>
      <c r="W184" s="57"/>
      <c r="X184" s="58"/>
      <c r="Y184" s="57"/>
      <c r="Z184" s="58"/>
      <c r="AA184" s="57"/>
      <c r="AB184" s="58"/>
      <c r="AC184" s="57"/>
      <c r="AD184" s="58"/>
      <c r="AE184" s="8"/>
      <c r="AF184" s="2"/>
      <c r="AG184" s="152">
        <f t="shared" si="27"/>
        <v>0</v>
      </c>
      <c r="AH184" s="3"/>
      <c r="AI184" s="10"/>
    </row>
    <row r="185" spans="1:35" s="60" customFormat="1" x14ac:dyDescent="0.35">
      <c r="A185" s="9"/>
      <c r="B185" s="79" t="s">
        <v>183</v>
      </c>
      <c r="C185" s="57"/>
      <c r="D185" s="58"/>
      <c r="E185" s="57"/>
      <c r="F185" s="58"/>
      <c r="G185" s="57"/>
      <c r="H185" s="58"/>
      <c r="I185" s="58"/>
      <c r="J185" s="58"/>
      <c r="K185" s="57"/>
      <c r="L185" s="58"/>
      <c r="M185" s="57"/>
      <c r="N185" s="58"/>
      <c r="O185" s="57"/>
      <c r="P185" s="58"/>
      <c r="Q185" s="57"/>
      <c r="R185" s="58"/>
      <c r="S185" s="57"/>
      <c r="T185" s="58"/>
      <c r="U185" s="57"/>
      <c r="V185" s="58"/>
      <c r="W185" s="57"/>
      <c r="X185" s="58"/>
      <c r="Y185" s="57"/>
      <c r="Z185" s="58"/>
      <c r="AA185" s="57"/>
      <c r="AB185" s="58"/>
      <c r="AC185" s="57"/>
      <c r="AD185" s="58"/>
      <c r="AE185" s="8"/>
      <c r="AF185" s="2"/>
      <c r="AG185" s="152">
        <f t="shared" si="27"/>
        <v>0</v>
      </c>
      <c r="AH185" s="3"/>
      <c r="AI185" s="10"/>
    </row>
    <row r="186" spans="1:35" s="60" customFormat="1" x14ac:dyDescent="0.35">
      <c r="A186" s="9"/>
      <c r="B186" s="79" t="s">
        <v>184</v>
      </c>
      <c r="C186" s="57"/>
      <c r="D186" s="58"/>
      <c r="E186" s="57"/>
      <c r="F186" s="58"/>
      <c r="G186" s="57"/>
      <c r="H186" s="58"/>
      <c r="I186" s="58"/>
      <c r="J186" s="58"/>
      <c r="K186" s="57"/>
      <c r="L186" s="58"/>
      <c r="M186" s="57"/>
      <c r="N186" s="58"/>
      <c r="O186" s="57"/>
      <c r="P186" s="58"/>
      <c r="Q186" s="57"/>
      <c r="R186" s="58"/>
      <c r="S186" s="57"/>
      <c r="T186" s="58"/>
      <c r="U186" s="57"/>
      <c r="V186" s="58"/>
      <c r="W186" s="57"/>
      <c r="X186" s="58"/>
      <c r="Y186" s="57"/>
      <c r="Z186" s="58"/>
      <c r="AA186" s="57"/>
      <c r="AB186" s="58"/>
      <c r="AC186" s="57"/>
      <c r="AD186" s="58"/>
      <c r="AE186" s="8"/>
      <c r="AF186" s="2"/>
      <c r="AG186" s="152">
        <f t="shared" si="27"/>
        <v>0</v>
      </c>
      <c r="AH186" s="3"/>
      <c r="AI186" s="10"/>
    </row>
    <row r="187" spans="1:35" s="60" customFormat="1" x14ac:dyDescent="0.35">
      <c r="A187" s="9"/>
      <c r="B187" s="79" t="s">
        <v>185</v>
      </c>
      <c r="C187" s="57"/>
      <c r="D187" s="58"/>
      <c r="E187" s="57"/>
      <c r="F187" s="58"/>
      <c r="G187" s="57"/>
      <c r="H187" s="58"/>
      <c r="I187" s="58"/>
      <c r="J187" s="58"/>
      <c r="K187" s="57"/>
      <c r="L187" s="58"/>
      <c r="M187" s="57"/>
      <c r="N187" s="58"/>
      <c r="O187" s="57"/>
      <c r="P187" s="58"/>
      <c r="Q187" s="57"/>
      <c r="R187" s="58"/>
      <c r="S187" s="57"/>
      <c r="T187" s="58"/>
      <c r="U187" s="57"/>
      <c r="V187" s="58"/>
      <c r="W187" s="57"/>
      <c r="X187" s="58"/>
      <c r="Y187" s="57"/>
      <c r="Z187" s="58"/>
      <c r="AA187" s="57"/>
      <c r="AB187" s="58"/>
      <c r="AC187" s="57"/>
      <c r="AD187" s="58"/>
      <c r="AE187" s="8"/>
      <c r="AF187" s="2"/>
      <c r="AG187" s="152">
        <f t="shared" si="27"/>
        <v>0</v>
      </c>
      <c r="AH187" s="3"/>
      <c r="AI187" s="10"/>
    </row>
    <row r="188" spans="1:35" s="60" customFormat="1" x14ac:dyDescent="0.35">
      <c r="A188" s="9"/>
      <c r="B188" s="79" t="s">
        <v>186</v>
      </c>
      <c r="C188" s="57"/>
      <c r="D188" s="58"/>
      <c r="E188" s="57"/>
      <c r="F188" s="58"/>
      <c r="G188" s="57"/>
      <c r="H188" s="58"/>
      <c r="I188" s="58"/>
      <c r="J188" s="58"/>
      <c r="K188" s="57"/>
      <c r="L188" s="58"/>
      <c r="M188" s="57"/>
      <c r="N188" s="58"/>
      <c r="O188" s="57"/>
      <c r="P188" s="58"/>
      <c r="Q188" s="57"/>
      <c r="R188" s="58"/>
      <c r="S188" s="57"/>
      <c r="T188" s="58"/>
      <c r="U188" s="57"/>
      <c r="V188" s="58"/>
      <c r="W188" s="57"/>
      <c r="X188" s="58"/>
      <c r="Y188" s="57"/>
      <c r="Z188" s="58"/>
      <c r="AA188" s="57"/>
      <c r="AB188" s="58"/>
      <c r="AC188" s="57"/>
      <c r="AD188" s="58"/>
      <c r="AE188" s="8"/>
      <c r="AF188" s="2"/>
      <c r="AG188" s="152">
        <f t="shared" si="27"/>
        <v>0</v>
      </c>
      <c r="AH188" s="3"/>
      <c r="AI188" s="10"/>
    </row>
    <row r="189" spans="1:35" s="60" customFormat="1" x14ac:dyDescent="0.35">
      <c r="A189" s="9"/>
      <c r="B189" s="79" t="s">
        <v>187</v>
      </c>
      <c r="C189" s="57"/>
      <c r="D189" s="58"/>
      <c r="E189" s="57"/>
      <c r="F189" s="58"/>
      <c r="G189" s="57"/>
      <c r="H189" s="58"/>
      <c r="I189" s="58"/>
      <c r="J189" s="58"/>
      <c r="K189" s="57"/>
      <c r="L189" s="58"/>
      <c r="M189" s="57"/>
      <c r="N189" s="58"/>
      <c r="O189" s="57"/>
      <c r="P189" s="58"/>
      <c r="Q189" s="57"/>
      <c r="R189" s="58"/>
      <c r="S189" s="57"/>
      <c r="T189" s="58"/>
      <c r="U189" s="57"/>
      <c r="V189" s="58"/>
      <c r="W189" s="57"/>
      <c r="X189" s="58"/>
      <c r="Y189" s="57"/>
      <c r="Z189" s="58"/>
      <c r="AA189" s="57"/>
      <c r="AB189" s="58"/>
      <c r="AC189" s="57"/>
      <c r="AD189" s="58"/>
      <c r="AE189" s="8"/>
      <c r="AF189" s="2"/>
      <c r="AG189" s="152">
        <f t="shared" si="27"/>
        <v>0</v>
      </c>
      <c r="AH189" s="3"/>
      <c r="AI189" s="10"/>
    </row>
    <row r="190" spans="1:35" s="60" customFormat="1" x14ac:dyDescent="0.35">
      <c r="A190" s="9"/>
      <c r="B190" s="79" t="s">
        <v>188</v>
      </c>
      <c r="C190" s="57"/>
      <c r="D190" s="58"/>
      <c r="E190" s="57"/>
      <c r="F190" s="58"/>
      <c r="G190" s="57"/>
      <c r="H190" s="58"/>
      <c r="I190" s="58"/>
      <c r="J190" s="58"/>
      <c r="K190" s="57"/>
      <c r="L190" s="58"/>
      <c r="M190" s="57"/>
      <c r="N190" s="58"/>
      <c r="O190" s="57"/>
      <c r="P190" s="58"/>
      <c r="Q190" s="57"/>
      <c r="R190" s="58"/>
      <c r="S190" s="57"/>
      <c r="T190" s="58"/>
      <c r="U190" s="57"/>
      <c r="V190" s="58"/>
      <c r="W190" s="57"/>
      <c r="X190" s="58"/>
      <c r="Y190" s="57"/>
      <c r="Z190" s="58"/>
      <c r="AA190" s="57"/>
      <c r="AB190" s="58"/>
      <c r="AC190" s="57"/>
      <c r="AD190" s="58"/>
      <c r="AE190" s="8"/>
      <c r="AF190" s="2"/>
      <c r="AG190" s="152">
        <f t="shared" si="27"/>
        <v>0</v>
      </c>
      <c r="AH190" s="3"/>
      <c r="AI190" s="10"/>
    </row>
    <row r="191" spans="1:35" s="60" customFormat="1" x14ac:dyDescent="0.35">
      <c r="A191" s="9"/>
      <c r="B191" s="79" t="s">
        <v>189</v>
      </c>
      <c r="C191" s="57"/>
      <c r="D191" s="58"/>
      <c r="E191" s="57"/>
      <c r="F191" s="58"/>
      <c r="G191" s="57"/>
      <c r="H191" s="58"/>
      <c r="I191" s="58"/>
      <c r="J191" s="58"/>
      <c r="K191" s="57"/>
      <c r="L191" s="58"/>
      <c r="M191" s="57"/>
      <c r="N191" s="58"/>
      <c r="O191" s="57"/>
      <c r="P191" s="58"/>
      <c r="Q191" s="57"/>
      <c r="R191" s="58"/>
      <c r="S191" s="57"/>
      <c r="T191" s="58"/>
      <c r="U191" s="57"/>
      <c r="V191" s="58"/>
      <c r="W191" s="57"/>
      <c r="X191" s="58"/>
      <c r="Y191" s="57"/>
      <c r="Z191" s="58"/>
      <c r="AA191" s="57"/>
      <c r="AB191" s="58"/>
      <c r="AC191" s="57"/>
      <c r="AD191" s="58"/>
      <c r="AE191" s="8"/>
      <c r="AF191" s="2"/>
      <c r="AG191" s="152">
        <f t="shared" si="27"/>
        <v>0</v>
      </c>
      <c r="AH191" s="3"/>
      <c r="AI191" s="10"/>
    </row>
    <row r="192" spans="1:35" s="60" customFormat="1" ht="28.5" x14ac:dyDescent="0.35">
      <c r="A192" s="9"/>
      <c r="B192" s="112" t="s">
        <v>190</v>
      </c>
      <c r="C192" s="57"/>
      <c r="D192" s="58"/>
      <c r="E192" s="57"/>
      <c r="F192" s="58"/>
      <c r="G192" s="57"/>
      <c r="H192" s="58"/>
      <c r="I192" s="58"/>
      <c r="J192" s="58"/>
      <c r="K192" s="57"/>
      <c r="L192" s="58"/>
      <c r="M192" s="57"/>
      <c r="N192" s="58"/>
      <c r="O192" s="57"/>
      <c r="P192" s="58"/>
      <c r="Q192" s="57"/>
      <c r="R192" s="58"/>
      <c r="S192" s="57"/>
      <c r="T192" s="58"/>
      <c r="U192" s="57"/>
      <c r="V192" s="58"/>
      <c r="W192" s="57"/>
      <c r="X192" s="58"/>
      <c r="Y192" s="57"/>
      <c r="Z192" s="58"/>
      <c r="AA192" s="57"/>
      <c r="AB192" s="58"/>
      <c r="AC192" s="57"/>
      <c r="AD192" s="58"/>
      <c r="AE192" s="8"/>
      <c r="AF192" s="2"/>
      <c r="AG192" s="152">
        <f t="shared" si="27"/>
        <v>0</v>
      </c>
      <c r="AH192" s="3"/>
      <c r="AI192" s="10"/>
    </row>
    <row r="193" spans="1:35" s="60" customFormat="1" x14ac:dyDescent="0.35">
      <c r="A193" s="9"/>
      <c r="B193" s="79" t="s">
        <v>191</v>
      </c>
      <c r="C193" s="57"/>
      <c r="D193" s="58"/>
      <c r="E193" s="57"/>
      <c r="F193" s="58"/>
      <c r="G193" s="57"/>
      <c r="H193" s="58"/>
      <c r="I193" s="58"/>
      <c r="J193" s="58"/>
      <c r="K193" s="57"/>
      <c r="L193" s="58"/>
      <c r="M193" s="57"/>
      <c r="N193" s="58"/>
      <c r="O193" s="57"/>
      <c r="P193" s="58"/>
      <c r="Q193" s="57"/>
      <c r="R193" s="58"/>
      <c r="S193" s="57"/>
      <c r="T193" s="58"/>
      <c r="U193" s="57"/>
      <c r="V193" s="58"/>
      <c r="W193" s="57"/>
      <c r="X193" s="58"/>
      <c r="Y193" s="57"/>
      <c r="Z193" s="58"/>
      <c r="AA193" s="57"/>
      <c r="AB193" s="58"/>
      <c r="AC193" s="57"/>
      <c r="AD193" s="58"/>
      <c r="AE193" s="8"/>
      <c r="AF193" s="2"/>
      <c r="AG193" s="152">
        <f t="shared" si="27"/>
        <v>0</v>
      </c>
      <c r="AH193" s="3"/>
      <c r="AI193" s="10"/>
    </row>
    <row r="194" spans="1:35" s="60" customFormat="1" x14ac:dyDescent="0.35">
      <c r="A194" s="9"/>
      <c r="B194" s="79" t="s">
        <v>192</v>
      </c>
      <c r="C194" s="57"/>
      <c r="D194" s="58"/>
      <c r="E194" s="57"/>
      <c r="F194" s="58"/>
      <c r="G194" s="57"/>
      <c r="H194" s="58"/>
      <c r="I194" s="58"/>
      <c r="J194" s="58"/>
      <c r="K194" s="57"/>
      <c r="L194" s="58"/>
      <c r="M194" s="57"/>
      <c r="N194" s="58"/>
      <c r="O194" s="57"/>
      <c r="P194" s="58"/>
      <c r="Q194" s="57"/>
      <c r="R194" s="58"/>
      <c r="S194" s="57"/>
      <c r="T194" s="58"/>
      <c r="U194" s="57"/>
      <c r="V194" s="58"/>
      <c r="W194" s="57"/>
      <c r="X194" s="58"/>
      <c r="Y194" s="57"/>
      <c r="Z194" s="58"/>
      <c r="AA194" s="57"/>
      <c r="AB194" s="58"/>
      <c r="AC194" s="57"/>
      <c r="AD194" s="58"/>
      <c r="AE194" s="8"/>
      <c r="AF194" s="2"/>
      <c r="AG194" s="152"/>
      <c r="AH194" s="3"/>
      <c r="AI194" s="10"/>
    </row>
    <row r="195" spans="1:35" s="60" customFormat="1" x14ac:dyDescent="0.35">
      <c r="A195" s="9"/>
      <c r="B195" s="79" t="s">
        <v>193</v>
      </c>
      <c r="C195" s="57"/>
      <c r="D195" s="58"/>
      <c r="E195" s="57"/>
      <c r="F195" s="58"/>
      <c r="G195" s="57"/>
      <c r="H195" s="58"/>
      <c r="I195" s="58"/>
      <c r="J195" s="58"/>
      <c r="K195" s="57"/>
      <c r="L195" s="58"/>
      <c r="M195" s="57"/>
      <c r="N195" s="58"/>
      <c r="O195" s="57"/>
      <c r="P195" s="58"/>
      <c r="Q195" s="57"/>
      <c r="R195" s="58"/>
      <c r="S195" s="57"/>
      <c r="T195" s="58"/>
      <c r="U195" s="57"/>
      <c r="V195" s="58"/>
      <c r="W195" s="57"/>
      <c r="X195" s="58"/>
      <c r="Y195" s="57"/>
      <c r="Z195" s="58"/>
      <c r="AA195" s="57"/>
      <c r="AB195" s="58"/>
      <c r="AC195" s="57"/>
      <c r="AD195" s="58"/>
      <c r="AE195" s="8"/>
      <c r="AF195" s="2"/>
      <c r="AG195" s="152">
        <f t="shared" si="27"/>
        <v>0</v>
      </c>
      <c r="AH195" s="3"/>
      <c r="AI195" s="10"/>
    </row>
    <row r="196" spans="1:35" s="60" customFormat="1" x14ac:dyDescent="0.35">
      <c r="A196" s="9"/>
      <c r="B196" s="79" t="s">
        <v>194</v>
      </c>
      <c r="C196" s="57"/>
      <c r="D196" s="58"/>
      <c r="E196" s="57"/>
      <c r="F196" s="58"/>
      <c r="G196" s="57"/>
      <c r="H196" s="58"/>
      <c r="I196" s="58"/>
      <c r="J196" s="58"/>
      <c r="K196" s="57"/>
      <c r="L196" s="58"/>
      <c r="M196" s="57"/>
      <c r="N196" s="58"/>
      <c r="O196" s="57"/>
      <c r="P196" s="58"/>
      <c r="Q196" s="57"/>
      <c r="R196" s="58"/>
      <c r="S196" s="57"/>
      <c r="T196" s="58"/>
      <c r="U196" s="57"/>
      <c r="V196" s="58"/>
      <c r="W196" s="57"/>
      <c r="X196" s="58"/>
      <c r="Y196" s="57"/>
      <c r="Z196" s="58"/>
      <c r="AA196" s="57"/>
      <c r="AB196" s="58"/>
      <c r="AC196" s="57"/>
      <c r="AD196" s="58"/>
      <c r="AE196" s="8"/>
      <c r="AF196" s="2"/>
      <c r="AG196" s="152">
        <f t="shared" si="27"/>
        <v>0</v>
      </c>
      <c r="AH196" s="3"/>
      <c r="AI196" s="10"/>
    </row>
    <row r="197" spans="1:35" s="60" customFormat="1" x14ac:dyDescent="0.35">
      <c r="A197" s="9"/>
      <c r="B197" s="79" t="s">
        <v>195</v>
      </c>
      <c r="C197" s="57"/>
      <c r="D197" s="58"/>
      <c r="E197" s="57"/>
      <c r="F197" s="58"/>
      <c r="G197" s="57"/>
      <c r="H197" s="58"/>
      <c r="I197" s="58"/>
      <c r="J197" s="58"/>
      <c r="K197" s="57"/>
      <c r="L197" s="58"/>
      <c r="M197" s="57"/>
      <c r="N197" s="58"/>
      <c r="O197" s="57"/>
      <c r="P197" s="58"/>
      <c r="Q197" s="57"/>
      <c r="R197" s="58"/>
      <c r="S197" s="57"/>
      <c r="T197" s="58"/>
      <c r="U197" s="57"/>
      <c r="V197" s="58"/>
      <c r="W197" s="57"/>
      <c r="X197" s="58"/>
      <c r="Y197" s="57"/>
      <c r="Z197" s="58"/>
      <c r="AA197" s="57"/>
      <c r="AB197" s="58"/>
      <c r="AC197" s="57"/>
      <c r="AD197" s="58"/>
      <c r="AE197" s="8"/>
      <c r="AF197" s="2"/>
      <c r="AG197" s="152">
        <f t="shared" si="27"/>
        <v>0</v>
      </c>
      <c r="AH197" s="3"/>
      <c r="AI197" s="10"/>
    </row>
    <row r="198" spans="1:35" x14ac:dyDescent="0.35">
      <c r="A198" s="9"/>
      <c r="B198" s="79"/>
      <c r="C198" s="1">
        <f t="shared" ref="C198:AD198" si="28">SUM(C179:C197)</f>
        <v>0</v>
      </c>
      <c r="D198" s="1">
        <f t="shared" si="28"/>
        <v>0</v>
      </c>
      <c r="E198" s="1">
        <f t="shared" si="28"/>
        <v>0</v>
      </c>
      <c r="F198" s="1">
        <f t="shared" si="28"/>
        <v>0</v>
      </c>
      <c r="G198" s="1">
        <f t="shared" si="28"/>
        <v>0</v>
      </c>
      <c r="H198" s="1">
        <f t="shared" si="28"/>
        <v>0</v>
      </c>
      <c r="I198" s="1">
        <f t="shared" si="28"/>
        <v>0</v>
      </c>
      <c r="J198" s="1">
        <f t="shared" si="28"/>
        <v>0</v>
      </c>
      <c r="K198" s="1">
        <f t="shared" si="28"/>
        <v>0</v>
      </c>
      <c r="L198" s="1">
        <f t="shared" si="28"/>
        <v>0</v>
      </c>
      <c r="M198" s="1">
        <f t="shared" si="28"/>
        <v>0</v>
      </c>
      <c r="N198" s="1">
        <f t="shared" si="28"/>
        <v>0</v>
      </c>
      <c r="O198" s="1">
        <f t="shared" si="28"/>
        <v>0</v>
      </c>
      <c r="P198" s="1">
        <f t="shared" si="28"/>
        <v>0</v>
      </c>
      <c r="Q198" s="1">
        <f t="shared" si="28"/>
        <v>0</v>
      </c>
      <c r="R198" s="1">
        <f t="shared" si="28"/>
        <v>0</v>
      </c>
      <c r="S198" s="1">
        <f t="shared" si="28"/>
        <v>0</v>
      </c>
      <c r="T198" s="1">
        <f t="shared" si="28"/>
        <v>0</v>
      </c>
      <c r="U198" s="1">
        <f t="shared" si="28"/>
        <v>0</v>
      </c>
      <c r="V198" s="1">
        <f t="shared" si="28"/>
        <v>0</v>
      </c>
      <c r="W198" s="1">
        <f t="shared" si="28"/>
        <v>0</v>
      </c>
      <c r="X198" s="1">
        <f t="shared" si="28"/>
        <v>0</v>
      </c>
      <c r="Y198" s="1">
        <f t="shared" si="28"/>
        <v>0</v>
      </c>
      <c r="Z198" s="1">
        <f t="shared" si="28"/>
        <v>0</v>
      </c>
      <c r="AA198" s="1">
        <f t="shared" si="28"/>
        <v>0</v>
      </c>
      <c r="AB198" s="1">
        <f t="shared" si="28"/>
        <v>0</v>
      </c>
      <c r="AC198" s="1">
        <f t="shared" si="28"/>
        <v>0</v>
      </c>
      <c r="AD198" s="1">
        <f t="shared" si="28"/>
        <v>0</v>
      </c>
      <c r="AE198" s="84"/>
      <c r="AF198" s="36"/>
      <c r="AG198" s="152">
        <f t="shared" si="27"/>
        <v>0</v>
      </c>
      <c r="AH198" s="85"/>
      <c r="AI198" s="86"/>
    </row>
    <row r="199" spans="1:35" x14ac:dyDescent="0.35">
      <c r="A199" s="81"/>
      <c r="B199" s="82" t="s">
        <v>96</v>
      </c>
      <c r="C199" s="89" t="s">
        <v>97</v>
      </c>
      <c r="D199" s="90">
        <f>D198+F198+H198+N198+P198+V198+X198+Z198+AB198+AD198</f>
        <v>0</v>
      </c>
      <c r="E199" s="104" t="s">
        <v>3</v>
      </c>
      <c r="F199" s="104">
        <f>C198+E198+G198+M198+O198+U198+W198+Y198+AA198+AC198</f>
        <v>0</v>
      </c>
      <c r="G199" s="36"/>
      <c r="H199" s="85"/>
      <c r="I199" s="36"/>
      <c r="J199" s="85"/>
      <c r="K199" s="36"/>
      <c r="L199" s="85"/>
      <c r="M199" s="36"/>
      <c r="N199" s="85"/>
      <c r="O199" s="36"/>
      <c r="P199" s="85"/>
      <c r="Q199" s="36"/>
      <c r="R199" s="85"/>
      <c r="S199" s="36"/>
      <c r="T199" s="85"/>
      <c r="U199" s="36"/>
      <c r="V199" s="85"/>
      <c r="W199" s="36"/>
      <c r="X199" s="85"/>
      <c r="Y199" s="36"/>
      <c r="Z199" s="85"/>
      <c r="AA199" s="36"/>
      <c r="AB199" s="85"/>
      <c r="AC199" s="36"/>
      <c r="AD199" s="85"/>
      <c r="AE199" s="84"/>
      <c r="AF199" s="36"/>
      <c r="AG199" s="152"/>
      <c r="AH199" s="85"/>
      <c r="AI199" s="96"/>
    </row>
    <row r="200" spans="1:35" s="97" customFormat="1" x14ac:dyDescent="0.35">
      <c r="A200" s="81"/>
      <c r="B200" s="82"/>
      <c r="C200" s="93"/>
      <c r="D200" s="94"/>
      <c r="E200" s="93"/>
      <c r="F200" s="94"/>
      <c r="G200" s="93"/>
      <c r="H200" s="94"/>
      <c r="I200" s="93"/>
      <c r="J200" s="94"/>
      <c r="K200" s="93"/>
      <c r="L200" s="94"/>
      <c r="M200" s="93"/>
      <c r="N200" s="94"/>
      <c r="O200" s="93"/>
      <c r="P200" s="94"/>
      <c r="Q200" s="93"/>
      <c r="R200" s="94"/>
      <c r="S200" s="93"/>
      <c r="T200" s="94"/>
      <c r="U200" s="93"/>
      <c r="V200" s="94"/>
      <c r="W200" s="93"/>
      <c r="X200" s="94"/>
      <c r="Y200" s="93"/>
      <c r="Z200" s="94"/>
      <c r="AA200" s="93"/>
      <c r="AB200" s="94"/>
      <c r="AC200" s="93"/>
      <c r="AD200" s="94"/>
      <c r="AE200" s="95"/>
      <c r="AF200" s="93"/>
      <c r="AG200" s="152"/>
      <c r="AH200" s="94"/>
      <c r="AI200" s="114"/>
    </row>
    <row r="201" spans="1:35" s="67" customFormat="1" x14ac:dyDescent="0.35">
      <c r="A201" s="87"/>
      <c r="B201" s="88"/>
      <c r="C201" s="4"/>
      <c r="D201" s="5"/>
      <c r="E201" s="4"/>
      <c r="F201" s="5"/>
      <c r="G201" s="4"/>
      <c r="H201" s="5"/>
      <c r="I201" s="4"/>
      <c r="J201" s="5"/>
      <c r="K201" s="4"/>
      <c r="L201" s="5"/>
      <c r="M201" s="4"/>
      <c r="N201" s="5"/>
      <c r="O201" s="4"/>
      <c r="P201" s="5"/>
      <c r="Q201" s="4"/>
      <c r="R201" s="5"/>
      <c r="S201" s="4"/>
      <c r="T201" s="5"/>
      <c r="U201" s="4"/>
      <c r="V201" s="5"/>
      <c r="W201" s="4"/>
      <c r="X201" s="5"/>
      <c r="Y201" s="4"/>
      <c r="Z201" s="5"/>
      <c r="AA201" s="4"/>
      <c r="AB201" s="5"/>
      <c r="AC201" s="4"/>
      <c r="AD201" s="5"/>
      <c r="AE201" s="72"/>
      <c r="AF201" s="4"/>
      <c r="AG201" s="152"/>
      <c r="AH201" s="5"/>
      <c r="AI201" s="74"/>
    </row>
    <row r="202" spans="1:35" s="60" customFormat="1" ht="28.5" x14ac:dyDescent="0.35">
      <c r="A202" s="75">
        <v>4.2</v>
      </c>
      <c r="B202" s="173" t="s">
        <v>44</v>
      </c>
      <c r="C202" s="57"/>
      <c r="D202" s="58"/>
      <c r="E202" s="57"/>
      <c r="F202" s="58"/>
      <c r="G202" s="57"/>
      <c r="H202" s="58"/>
      <c r="I202" s="57"/>
      <c r="J202" s="58"/>
      <c r="K202" s="58"/>
      <c r="L202" s="58"/>
      <c r="M202" s="57"/>
      <c r="N202" s="58"/>
      <c r="O202" s="57"/>
      <c r="P202" s="58"/>
      <c r="Q202" s="57"/>
      <c r="R202" s="58"/>
      <c r="S202" s="57"/>
      <c r="T202" s="58"/>
      <c r="U202" s="57"/>
      <c r="V202" s="58"/>
      <c r="W202" s="57"/>
      <c r="X202" s="58"/>
      <c r="Y202" s="57"/>
      <c r="Z202" s="58"/>
      <c r="AA202" s="57"/>
      <c r="AB202" s="58"/>
      <c r="AC202" s="57"/>
      <c r="AD202" s="58"/>
      <c r="AE202" s="8"/>
      <c r="AF202" s="2"/>
      <c r="AG202" s="152">
        <f t="shared" ref="AG202:AG208" si="29">SUM(C202:AD202)</f>
        <v>0</v>
      </c>
      <c r="AH202" s="3"/>
      <c r="AI202" s="10"/>
    </row>
    <row r="203" spans="1:35" s="60" customFormat="1" x14ac:dyDescent="0.35">
      <c r="A203" s="9"/>
      <c r="B203" s="79" t="s">
        <v>196</v>
      </c>
      <c r="C203" s="57"/>
      <c r="D203" s="58"/>
      <c r="E203" s="57"/>
      <c r="F203" s="58"/>
      <c r="G203" s="57"/>
      <c r="H203" s="58"/>
      <c r="I203" s="57"/>
      <c r="J203" s="58"/>
      <c r="K203" s="58"/>
      <c r="L203" s="58"/>
      <c r="M203" s="57"/>
      <c r="N203" s="58"/>
      <c r="O203" s="57"/>
      <c r="P203" s="58"/>
      <c r="Q203" s="57"/>
      <c r="R203" s="58"/>
      <c r="S203" s="57"/>
      <c r="T203" s="58"/>
      <c r="U203" s="57"/>
      <c r="V203" s="58"/>
      <c r="W203" s="57"/>
      <c r="X203" s="58"/>
      <c r="Y203" s="57"/>
      <c r="Z203" s="58"/>
      <c r="AA203" s="57"/>
      <c r="AB203" s="58"/>
      <c r="AC203" s="57"/>
      <c r="AD203" s="58"/>
      <c r="AE203" s="8"/>
      <c r="AF203" s="2"/>
      <c r="AG203" s="152">
        <f t="shared" si="29"/>
        <v>0</v>
      </c>
      <c r="AH203" s="3"/>
      <c r="AI203" s="10"/>
    </row>
    <row r="204" spans="1:35" s="60" customFormat="1" x14ac:dyDescent="0.35">
      <c r="A204" s="9"/>
      <c r="B204" s="79" t="s">
        <v>197</v>
      </c>
      <c r="C204" s="57"/>
      <c r="D204" s="58"/>
      <c r="E204" s="57"/>
      <c r="F204" s="58"/>
      <c r="G204" s="57"/>
      <c r="H204" s="58"/>
      <c r="I204" s="57"/>
      <c r="J204" s="58"/>
      <c r="K204" s="58"/>
      <c r="L204" s="58"/>
      <c r="M204" s="57"/>
      <c r="N204" s="58"/>
      <c r="O204" s="57"/>
      <c r="P204" s="58"/>
      <c r="Q204" s="57"/>
      <c r="R204" s="58"/>
      <c r="S204" s="57"/>
      <c r="T204" s="58"/>
      <c r="U204" s="57"/>
      <c r="V204" s="58"/>
      <c r="W204" s="57"/>
      <c r="X204" s="58"/>
      <c r="Y204" s="57"/>
      <c r="Z204" s="58"/>
      <c r="AA204" s="57"/>
      <c r="AB204" s="58"/>
      <c r="AC204" s="57"/>
      <c r="AD204" s="58"/>
      <c r="AE204" s="8"/>
      <c r="AF204" s="2"/>
      <c r="AG204" s="152">
        <f t="shared" si="29"/>
        <v>0</v>
      </c>
      <c r="AH204" s="3"/>
      <c r="AI204" s="10"/>
    </row>
    <row r="205" spans="1:35" s="60" customFormat="1" x14ac:dyDescent="0.35">
      <c r="A205" s="9"/>
      <c r="B205" s="79" t="s">
        <v>281</v>
      </c>
      <c r="C205" s="202" t="s">
        <v>282</v>
      </c>
      <c r="D205" s="58"/>
      <c r="E205" s="57"/>
      <c r="F205" s="58"/>
      <c r="G205" s="57"/>
      <c r="H205" s="58"/>
      <c r="I205" s="57"/>
      <c r="J205" s="58"/>
      <c r="K205" s="58"/>
      <c r="L205" s="58"/>
      <c r="M205" s="57"/>
      <c r="N205" s="58"/>
      <c r="O205" s="57"/>
      <c r="P205" s="58"/>
      <c r="Q205" s="57"/>
      <c r="R205" s="58"/>
      <c r="S205" s="57"/>
      <c r="T205" s="58"/>
      <c r="U205" s="57"/>
      <c r="V205" s="58"/>
      <c r="W205" s="57"/>
      <c r="X205" s="58"/>
      <c r="Y205" s="57"/>
      <c r="Z205" s="58"/>
      <c r="AA205" s="57"/>
      <c r="AB205" s="58"/>
      <c r="AC205" s="57"/>
      <c r="AD205" s="58"/>
      <c r="AE205" s="8"/>
      <c r="AF205" s="2"/>
      <c r="AG205" s="152"/>
      <c r="AH205" s="3"/>
      <c r="AI205" s="10"/>
    </row>
    <row r="206" spans="1:35" s="60" customFormat="1" x14ac:dyDescent="0.35">
      <c r="A206" s="9"/>
      <c r="B206" s="79" t="s">
        <v>199</v>
      </c>
      <c r="C206" s="57"/>
      <c r="D206" s="58"/>
      <c r="E206" s="57"/>
      <c r="F206" s="58"/>
      <c r="G206" s="57"/>
      <c r="H206" s="58"/>
      <c r="I206" s="57"/>
      <c r="J206" s="58"/>
      <c r="K206" s="58"/>
      <c r="L206" s="58"/>
      <c r="M206" s="57"/>
      <c r="N206" s="58"/>
      <c r="O206" s="57"/>
      <c r="P206" s="58"/>
      <c r="Q206" s="57"/>
      <c r="R206" s="58"/>
      <c r="S206" s="57"/>
      <c r="T206" s="58"/>
      <c r="U206" s="57"/>
      <c r="V206" s="58"/>
      <c r="W206" s="57"/>
      <c r="X206" s="58"/>
      <c r="Y206" s="57"/>
      <c r="Z206" s="58"/>
      <c r="AA206" s="57"/>
      <c r="AB206" s="58"/>
      <c r="AC206" s="57"/>
      <c r="AD206" s="58"/>
      <c r="AE206" s="8"/>
      <c r="AF206" s="2"/>
      <c r="AG206" s="152">
        <f t="shared" si="29"/>
        <v>0</v>
      </c>
      <c r="AH206" s="3"/>
      <c r="AI206" s="10"/>
    </row>
    <row r="207" spans="1:35" s="60" customFormat="1" x14ac:dyDescent="0.35">
      <c r="A207" s="9"/>
      <c r="B207" s="79" t="s">
        <v>283</v>
      </c>
      <c r="C207" s="57"/>
      <c r="D207" s="58"/>
      <c r="E207" s="57"/>
      <c r="F207" s="58"/>
      <c r="G207" s="57"/>
      <c r="H207" s="58"/>
      <c r="I207" s="57"/>
      <c r="J207" s="58"/>
      <c r="K207" s="58"/>
      <c r="L207" s="58"/>
      <c r="M207" s="57"/>
      <c r="N207" s="58"/>
      <c r="O207" s="57"/>
      <c r="P207" s="58"/>
      <c r="Q207" s="57"/>
      <c r="R207" s="58"/>
      <c r="S207" s="57"/>
      <c r="T207" s="58"/>
      <c r="U207" s="57"/>
      <c r="V207" s="58"/>
      <c r="W207" s="57"/>
      <c r="X207" s="58"/>
      <c r="Y207" s="57"/>
      <c r="Z207" s="58"/>
      <c r="AA207" s="57"/>
      <c r="AB207" s="58"/>
      <c r="AC207" s="57"/>
      <c r="AD207" s="58"/>
      <c r="AE207" s="8"/>
      <c r="AF207" s="2"/>
      <c r="AG207" s="152">
        <f t="shared" si="29"/>
        <v>0</v>
      </c>
      <c r="AH207" s="3"/>
      <c r="AI207" s="10"/>
    </row>
    <row r="208" spans="1:35" x14ac:dyDescent="0.35">
      <c r="A208" s="9"/>
      <c r="B208" s="79"/>
      <c r="C208" s="1">
        <f t="shared" ref="C208:AD208" si="30">SUM(C202:C207)</f>
        <v>0</v>
      </c>
      <c r="D208" s="1">
        <f t="shared" si="30"/>
        <v>0</v>
      </c>
      <c r="E208" s="1">
        <f t="shared" si="30"/>
        <v>0</v>
      </c>
      <c r="F208" s="1">
        <f t="shared" si="30"/>
        <v>0</v>
      </c>
      <c r="G208" s="1">
        <f t="shared" si="30"/>
        <v>0</v>
      </c>
      <c r="H208" s="1">
        <f t="shared" si="30"/>
        <v>0</v>
      </c>
      <c r="I208" s="1">
        <f t="shared" si="30"/>
        <v>0</v>
      </c>
      <c r="J208" s="1">
        <f t="shared" si="30"/>
        <v>0</v>
      </c>
      <c r="K208" s="1">
        <f t="shared" si="30"/>
        <v>0</v>
      </c>
      <c r="L208" s="1">
        <f t="shared" si="30"/>
        <v>0</v>
      </c>
      <c r="M208" s="1">
        <f t="shared" si="30"/>
        <v>0</v>
      </c>
      <c r="N208" s="1">
        <f t="shared" si="30"/>
        <v>0</v>
      </c>
      <c r="O208" s="1">
        <f t="shared" si="30"/>
        <v>0</v>
      </c>
      <c r="P208" s="1">
        <f t="shared" si="30"/>
        <v>0</v>
      </c>
      <c r="Q208" s="1">
        <f t="shared" si="30"/>
        <v>0</v>
      </c>
      <c r="R208" s="1">
        <f t="shared" si="30"/>
        <v>0</v>
      </c>
      <c r="S208" s="1">
        <f t="shared" si="30"/>
        <v>0</v>
      </c>
      <c r="T208" s="1">
        <f t="shared" si="30"/>
        <v>0</v>
      </c>
      <c r="U208" s="1">
        <f t="shared" si="30"/>
        <v>0</v>
      </c>
      <c r="V208" s="1">
        <f t="shared" si="30"/>
        <v>0</v>
      </c>
      <c r="W208" s="1">
        <f t="shared" si="30"/>
        <v>0</v>
      </c>
      <c r="X208" s="1">
        <f t="shared" si="30"/>
        <v>0</v>
      </c>
      <c r="Y208" s="1">
        <f t="shared" si="30"/>
        <v>0</v>
      </c>
      <c r="Z208" s="1">
        <f t="shared" si="30"/>
        <v>0</v>
      </c>
      <c r="AA208" s="1">
        <f t="shared" si="30"/>
        <v>0</v>
      </c>
      <c r="AB208" s="1">
        <f t="shared" si="30"/>
        <v>0</v>
      </c>
      <c r="AC208" s="1">
        <f t="shared" si="30"/>
        <v>0</v>
      </c>
      <c r="AD208" s="1">
        <f t="shared" si="30"/>
        <v>0</v>
      </c>
      <c r="AE208" s="84"/>
      <c r="AF208" s="36"/>
      <c r="AG208" s="152">
        <f t="shared" si="29"/>
        <v>0</v>
      </c>
      <c r="AH208" s="85"/>
      <c r="AI208" s="86"/>
    </row>
    <row r="209" spans="1:35" s="97" customFormat="1" x14ac:dyDescent="0.35">
      <c r="A209" s="81"/>
      <c r="B209" s="82" t="s">
        <v>96</v>
      </c>
      <c r="C209" s="89" t="s">
        <v>97</v>
      </c>
      <c r="D209" s="90">
        <f>D208+F208+H208+N208+P208+V208+X208+Z208+AB208+AD208</f>
        <v>0</v>
      </c>
      <c r="E209" s="104" t="s">
        <v>3</v>
      </c>
      <c r="F209" s="104">
        <f>C208+E208+G208+M208+O208+U208+W208+Y208+AA208+AC208</f>
        <v>0</v>
      </c>
      <c r="G209" s="93"/>
      <c r="H209" s="94"/>
      <c r="I209" s="93"/>
      <c r="J209" s="94"/>
      <c r="K209" s="93"/>
      <c r="L209" s="94"/>
      <c r="M209" s="93"/>
      <c r="N209" s="94"/>
      <c r="O209" s="93"/>
      <c r="P209" s="94"/>
      <c r="Q209" s="93"/>
      <c r="R209" s="94"/>
      <c r="S209" s="93"/>
      <c r="T209" s="94"/>
      <c r="U209" s="93"/>
      <c r="V209" s="94"/>
      <c r="W209" s="93"/>
      <c r="X209" s="94"/>
      <c r="Y209" s="93"/>
      <c r="Z209" s="94"/>
      <c r="AA209" s="93"/>
      <c r="AB209" s="94"/>
      <c r="AC209" s="93"/>
      <c r="AD209" s="94"/>
      <c r="AE209" s="95"/>
      <c r="AF209" s="93"/>
      <c r="AG209" s="152"/>
      <c r="AH209" s="94"/>
      <c r="AI209" s="96"/>
    </row>
    <row r="210" spans="1:35" s="97" customFormat="1" x14ac:dyDescent="0.35">
      <c r="A210" s="87"/>
      <c r="B210" s="88"/>
      <c r="C210" s="93"/>
      <c r="D210" s="94"/>
      <c r="E210" s="93"/>
      <c r="F210" s="94"/>
      <c r="G210" s="93"/>
      <c r="H210" s="94"/>
      <c r="I210" s="93"/>
      <c r="J210" s="94"/>
      <c r="K210" s="93"/>
      <c r="L210" s="94"/>
      <c r="M210" s="93"/>
      <c r="N210" s="94"/>
      <c r="O210" s="93"/>
      <c r="P210" s="94"/>
      <c r="Q210" s="93"/>
      <c r="R210" s="94"/>
      <c r="S210" s="93"/>
      <c r="T210" s="94"/>
      <c r="U210" s="93"/>
      <c r="V210" s="94"/>
      <c r="W210" s="93"/>
      <c r="X210" s="94"/>
      <c r="Y210" s="93"/>
      <c r="Z210" s="94"/>
      <c r="AA210" s="93"/>
      <c r="AB210" s="94"/>
      <c r="AC210" s="93"/>
      <c r="AD210" s="94"/>
      <c r="AE210" s="95"/>
      <c r="AF210" s="93"/>
      <c r="AG210" s="152"/>
      <c r="AH210" s="94"/>
      <c r="AI210" s="114"/>
    </row>
    <row r="211" spans="1:35" s="67" customFormat="1" x14ac:dyDescent="0.35">
      <c r="A211" s="87"/>
      <c r="B211" s="88"/>
      <c r="C211" s="4"/>
      <c r="D211" s="5"/>
      <c r="E211" s="4"/>
      <c r="F211" s="5"/>
      <c r="G211" s="4"/>
      <c r="H211" s="5"/>
      <c r="I211" s="4"/>
      <c r="J211" s="5"/>
      <c r="K211" s="4"/>
      <c r="L211" s="5"/>
      <c r="M211" s="4"/>
      <c r="N211" s="5"/>
      <c r="O211" s="4"/>
      <c r="P211" s="5"/>
      <c r="Q211" s="4"/>
      <c r="R211" s="5"/>
      <c r="S211" s="4"/>
      <c r="T211" s="5"/>
      <c r="U211" s="4"/>
      <c r="V211" s="5"/>
      <c r="W211" s="4"/>
      <c r="X211" s="5"/>
      <c r="Y211" s="4"/>
      <c r="Z211" s="5"/>
      <c r="AA211" s="4"/>
      <c r="AB211" s="5"/>
      <c r="AC211" s="4"/>
      <c r="AD211" s="5"/>
      <c r="AE211" s="72"/>
      <c r="AF211" s="4"/>
      <c r="AG211" s="152"/>
      <c r="AH211" s="5"/>
      <c r="AI211" s="74"/>
    </row>
    <row r="212" spans="1:35" s="60" customFormat="1" ht="32.25" customHeight="1" x14ac:dyDescent="0.35">
      <c r="A212" s="75">
        <v>4.3</v>
      </c>
      <c r="B212" s="78" t="s">
        <v>45</v>
      </c>
      <c r="C212" s="57"/>
      <c r="D212" s="58"/>
      <c r="E212" s="57"/>
      <c r="F212" s="58"/>
      <c r="G212" s="57"/>
      <c r="H212" s="58"/>
      <c r="I212" s="57"/>
      <c r="J212" s="58"/>
      <c r="K212" s="57"/>
      <c r="L212" s="58"/>
      <c r="M212" s="58"/>
      <c r="N212" s="58"/>
      <c r="O212" s="58"/>
      <c r="P212" s="58"/>
      <c r="Q212" s="58"/>
      <c r="R212" s="58"/>
      <c r="S212" s="57"/>
      <c r="T212" s="58"/>
      <c r="U212" s="57"/>
      <c r="V212" s="58"/>
      <c r="W212" s="57"/>
      <c r="X212" s="58"/>
      <c r="Y212" s="57"/>
      <c r="Z212" s="58"/>
      <c r="AA212" s="57"/>
      <c r="AB212" s="58"/>
      <c r="AC212" s="57"/>
      <c r="AD212" s="58"/>
      <c r="AE212" s="8"/>
      <c r="AF212" s="2"/>
      <c r="AG212" s="152">
        <f t="shared" ref="AG212:AG218" si="31">SUM(C212:AD212)</f>
        <v>0</v>
      </c>
      <c r="AH212" s="3"/>
      <c r="AI212" s="10"/>
    </row>
    <row r="213" spans="1:35" s="60" customFormat="1" x14ac:dyDescent="0.35">
      <c r="A213" s="9"/>
      <c r="B213" s="122" t="s">
        <v>201</v>
      </c>
      <c r="C213" s="57"/>
      <c r="D213" s="58"/>
      <c r="E213" s="57"/>
      <c r="F213" s="58"/>
      <c r="G213" s="57"/>
      <c r="H213" s="58"/>
      <c r="I213" s="57"/>
      <c r="J213" s="58"/>
      <c r="K213" s="57"/>
      <c r="L213" s="58"/>
      <c r="M213" s="58"/>
      <c r="N213" s="58"/>
      <c r="O213" s="58"/>
      <c r="P213" s="58"/>
      <c r="Q213" s="58"/>
      <c r="R213" s="58"/>
      <c r="S213" s="57"/>
      <c r="T213" s="58"/>
      <c r="U213" s="57"/>
      <c r="V213" s="58"/>
      <c r="W213" s="57"/>
      <c r="X213" s="58"/>
      <c r="Y213" s="57"/>
      <c r="Z213" s="58"/>
      <c r="AA213" s="57"/>
      <c r="AB213" s="58"/>
      <c r="AC213" s="57"/>
      <c r="AD213" s="58"/>
      <c r="AE213" s="8"/>
      <c r="AF213" s="2"/>
      <c r="AG213" s="152">
        <f t="shared" si="31"/>
        <v>0</v>
      </c>
      <c r="AH213" s="3"/>
      <c r="AI213" s="10"/>
    </row>
    <row r="214" spans="1:35" s="60" customFormat="1" x14ac:dyDescent="0.35">
      <c r="A214" s="9"/>
      <c r="B214" s="79" t="s">
        <v>202</v>
      </c>
      <c r="C214" s="57"/>
      <c r="D214" s="58"/>
      <c r="E214" s="57"/>
      <c r="F214" s="58"/>
      <c r="G214" s="57"/>
      <c r="H214" s="58"/>
      <c r="I214" s="57"/>
      <c r="J214" s="58"/>
      <c r="K214" s="57"/>
      <c r="L214" s="58"/>
      <c r="M214" s="58"/>
      <c r="N214" s="58"/>
      <c r="O214" s="58"/>
      <c r="P214" s="58"/>
      <c r="Q214" s="58"/>
      <c r="R214" s="58"/>
      <c r="S214" s="57"/>
      <c r="T214" s="58"/>
      <c r="U214" s="57"/>
      <c r="V214" s="58"/>
      <c r="W214" s="57"/>
      <c r="X214" s="58"/>
      <c r="Y214" s="57"/>
      <c r="Z214" s="58"/>
      <c r="AA214" s="57"/>
      <c r="AB214" s="58"/>
      <c r="AC214" s="57"/>
      <c r="AD214" s="58"/>
      <c r="AE214" s="8"/>
      <c r="AF214" s="2"/>
      <c r="AG214" s="152">
        <f t="shared" si="31"/>
        <v>0</v>
      </c>
      <c r="AH214" s="3"/>
      <c r="AI214" s="10"/>
    </row>
    <row r="215" spans="1:35" s="60" customFormat="1" x14ac:dyDescent="0.35">
      <c r="A215" s="9"/>
      <c r="B215" s="79" t="s">
        <v>203</v>
      </c>
      <c r="C215" s="57"/>
      <c r="D215" s="58"/>
      <c r="E215" s="57"/>
      <c r="F215" s="58"/>
      <c r="G215" s="57"/>
      <c r="H215" s="58"/>
      <c r="I215" s="57"/>
      <c r="J215" s="58"/>
      <c r="K215" s="57"/>
      <c r="L215" s="58"/>
      <c r="M215" s="58"/>
      <c r="N215" s="58"/>
      <c r="O215" s="58"/>
      <c r="P215" s="58"/>
      <c r="Q215" s="58"/>
      <c r="R215" s="58"/>
      <c r="S215" s="57"/>
      <c r="T215" s="58"/>
      <c r="U215" s="57"/>
      <c r="V215" s="58"/>
      <c r="W215" s="57"/>
      <c r="X215" s="58"/>
      <c r="Y215" s="57"/>
      <c r="Z215" s="58"/>
      <c r="AA215" s="57"/>
      <c r="AB215" s="58"/>
      <c r="AC215" s="57"/>
      <c r="AD215" s="58"/>
      <c r="AE215" s="8"/>
      <c r="AF215" s="2"/>
      <c r="AG215" s="152">
        <f t="shared" si="31"/>
        <v>0</v>
      </c>
      <c r="AH215" s="3"/>
      <c r="AI215" s="10"/>
    </row>
    <row r="216" spans="1:35" s="60" customFormat="1" x14ac:dyDescent="0.35">
      <c r="A216" s="9"/>
      <c r="B216" s="79" t="s">
        <v>284</v>
      </c>
      <c r="C216" s="57"/>
      <c r="D216" s="58"/>
      <c r="E216" s="57"/>
      <c r="F216" s="58"/>
      <c r="G216" s="57"/>
      <c r="H216" s="58"/>
      <c r="I216" s="57"/>
      <c r="J216" s="58"/>
      <c r="K216" s="57"/>
      <c r="L216" s="58"/>
      <c r="M216" s="58"/>
      <c r="N216" s="58"/>
      <c r="O216" s="58"/>
      <c r="P216" s="58"/>
      <c r="Q216" s="58"/>
      <c r="R216" s="58"/>
      <c r="S216" s="57"/>
      <c r="T216" s="58"/>
      <c r="U216" s="57"/>
      <c r="V216" s="58"/>
      <c r="W216" s="57"/>
      <c r="X216" s="58"/>
      <c r="Y216" s="57"/>
      <c r="Z216" s="58"/>
      <c r="AA216" s="57"/>
      <c r="AB216" s="58"/>
      <c r="AC216" s="57"/>
      <c r="AD216" s="58"/>
      <c r="AE216" s="8"/>
      <c r="AF216" s="2"/>
      <c r="AG216" s="152"/>
      <c r="AH216" s="3"/>
      <c r="AI216" s="10"/>
    </row>
    <row r="217" spans="1:35" s="60" customFormat="1" x14ac:dyDescent="0.35">
      <c r="A217" s="9"/>
      <c r="B217" s="80" t="s">
        <v>285</v>
      </c>
      <c r="C217" s="57"/>
      <c r="D217" s="58"/>
      <c r="E217" s="57"/>
      <c r="F217" s="58"/>
      <c r="G217" s="57"/>
      <c r="H217" s="58"/>
      <c r="I217" s="57"/>
      <c r="J217" s="58"/>
      <c r="K217" s="57"/>
      <c r="L217" s="58"/>
      <c r="M217" s="58"/>
      <c r="N217" s="58"/>
      <c r="O217" s="58"/>
      <c r="P217" s="58"/>
      <c r="Q217" s="58"/>
      <c r="R217" s="58"/>
      <c r="S217" s="57"/>
      <c r="T217" s="58"/>
      <c r="U217" s="57"/>
      <c r="V217" s="58"/>
      <c r="W217" s="57"/>
      <c r="X217" s="58"/>
      <c r="Y217" s="57"/>
      <c r="Z217" s="58"/>
      <c r="AA217" s="57"/>
      <c r="AB217" s="58"/>
      <c r="AC217" s="57"/>
      <c r="AD217" s="58"/>
      <c r="AE217" s="8"/>
      <c r="AF217" s="2"/>
      <c r="AG217" s="152">
        <f t="shared" si="31"/>
        <v>0</v>
      </c>
      <c r="AH217" s="3"/>
      <c r="AI217" s="10"/>
    </row>
    <row r="218" spans="1:35" x14ac:dyDescent="0.35">
      <c r="A218" s="9"/>
      <c r="B218" s="80"/>
      <c r="C218" s="1">
        <f t="shared" ref="C218:AD218" si="32">SUM(C212:C217)</f>
        <v>0</v>
      </c>
      <c r="D218" s="1">
        <f t="shared" si="32"/>
        <v>0</v>
      </c>
      <c r="E218" s="1">
        <f t="shared" si="32"/>
        <v>0</v>
      </c>
      <c r="F218" s="1">
        <f t="shared" si="32"/>
        <v>0</v>
      </c>
      <c r="G218" s="1">
        <f t="shared" si="32"/>
        <v>0</v>
      </c>
      <c r="H218" s="1">
        <f t="shared" si="32"/>
        <v>0</v>
      </c>
      <c r="I218" s="1">
        <f t="shared" si="32"/>
        <v>0</v>
      </c>
      <c r="J218" s="1">
        <f t="shared" si="32"/>
        <v>0</v>
      </c>
      <c r="K218" s="1">
        <f t="shared" si="32"/>
        <v>0</v>
      </c>
      <c r="L218" s="1">
        <f t="shared" si="32"/>
        <v>0</v>
      </c>
      <c r="M218" s="1">
        <f t="shared" si="32"/>
        <v>0</v>
      </c>
      <c r="N218" s="1">
        <f t="shared" si="32"/>
        <v>0</v>
      </c>
      <c r="O218" s="1">
        <f t="shared" si="32"/>
        <v>0</v>
      </c>
      <c r="P218" s="1">
        <f t="shared" si="32"/>
        <v>0</v>
      </c>
      <c r="Q218" s="1">
        <f t="shared" si="32"/>
        <v>0</v>
      </c>
      <c r="R218" s="1">
        <f t="shared" si="32"/>
        <v>0</v>
      </c>
      <c r="S218" s="1">
        <f t="shared" si="32"/>
        <v>0</v>
      </c>
      <c r="T218" s="1">
        <f t="shared" si="32"/>
        <v>0</v>
      </c>
      <c r="U218" s="1">
        <f t="shared" si="32"/>
        <v>0</v>
      </c>
      <c r="V218" s="1">
        <f t="shared" si="32"/>
        <v>0</v>
      </c>
      <c r="W218" s="1">
        <f t="shared" si="32"/>
        <v>0</v>
      </c>
      <c r="X218" s="1">
        <f t="shared" si="32"/>
        <v>0</v>
      </c>
      <c r="Y218" s="1">
        <f t="shared" si="32"/>
        <v>0</v>
      </c>
      <c r="Z218" s="1">
        <f t="shared" si="32"/>
        <v>0</v>
      </c>
      <c r="AA218" s="1">
        <f t="shared" si="32"/>
        <v>0</v>
      </c>
      <c r="AB218" s="1">
        <f t="shared" si="32"/>
        <v>0</v>
      </c>
      <c r="AC218" s="1">
        <f t="shared" si="32"/>
        <v>0</v>
      </c>
      <c r="AD218" s="1">
        <f t="shared" si="32"/>
        <v>0</v>
      </c>
      <c r="AE218" s="84"/>
      <c r="AF218" s="36"/>
      <c r="AG218" s="152">
        <f t="shared" si="31"/>
        <v>0</v>
      </c>
      <c r="AH218" s="85"/>
      <c r="AI218" s="86"/>
    </row>
    <row r="219" spans="1:35" x14ac:dyDescent="0.35">
      <c r="A219" s="81"/>
      <c r="B219" s="82" t="s">
        <v>96</v>
      </c>
      <c r="C219" s="89" t="s">
        <v>97</v>
      </c>
      <c r="D219" s="90">
        <f>D218+F218+H218+N218+P218+V218+X218+Z218+AB218+AD218</f>
        <v>0</v>
      </c>
      <c r="E219" s="104" t="s">
        <v>3</v>
      </c>
      <c r="F219" s="104">
        <f>C218+E218+G218+M218+O218+U218+W218+Y218+AA218+AC218</f>
        <v>0</v>
      </c>
      <c r="G219" s="36"/>
      <c r="H219" s="85"/>
      <c r="I219" s="36"/>
      <c r="J219" s="85"/>
      <c r="K219" s="36"/>
      <c r="L219" s="85"/>
      <c r="M219" s="36"/>
      <c r="N219" s="85"/>
      <c r="O219" s="36"/>
      <c r="P219" s="85"/>
      <c r="Q219" s="36"/>
      <c r="R219" s="85"/>
      <c r="S219" s="36"/>
      <c r="T219" s="85"/>
      <c r="U219" s="36"/>
      <c r="V219" s="85"/>
      <c r="W219" s="36"/>
      <c r="X219" s="85"/>
      <c r="Y219" s="36"/>
      <c r="Z219" s="85"/>
      <c r="AA219" s="36"/>
      <c r="AB219" s="85"/>
      <c r="AC219" s="36"/>
      <c r="AD219" s="85"/>
      <c r="AE219" s="84"/>
      <c r="AF219" s="36"/>
      <c r="AG219" s="152"/>
      <c r="AH219" s="85"/>
      <c r="AI219" s="96"/>
    </row>
    <row r="220" spans="1:35" s="97" customFormat="1" x14ac:dyDescent="0.35">
      <c r="A220" s="81"/>
      <c r="B220" s="82"/>
      <c r="C220" s="4"/>
      <c r="D220" s="5"/>
      <c r="E220" s="4"/>
      <c r="F220" s="5"/>
      <c r="G220" s="4"/>
      <c r="H220" s="5"/>
      <c r="I220" s="4"/>
      <c r="J220" s="5"/>
      <c r="K220" s="4"/>
      <c r="L220" s="5"/>
      <c r="M220" s="4"/>
      <c r="N220" s="5"/>
      <c r="O220" s="4"/>
      <c r="P220" s="5"/>
      <c r="Q220" s="4"/>
      <c r="R220" s="5"/>
      <c r="S220" s="4"/>
      <c r="T220" s="5"/>
      <c r="U220" s="4"/>
      <c r="V220" s="5"/>
      <c r="W220" s="4"/>
      <c r="X220" s="5"/>
      <c r="Y220" s="4"/>
      <c r="Z220" s="5"/>
      <c r="AA220" s="4"/>
      <c r="AB220" s="5"/>
      <c r="AC220" s="4"/>
      <c r="AD220" s="5"/>
      <c r="AE220" s="95"/>
      <c r="AF220" s="93"/>
      <c r="AG220" s="152"/>
      <c r="AH220" s="94"/>
      <c r="AI220" s="114"/>
    </row>
    <row r="221" spans="1:35" s="67" customFormat="1" x14ac:dyDescent="0.35">
      <c r="A221" s="87"/>
      <c r="B221" s="88"/>
      <c r="C221" s="4"/>
      <c r="D221" s="5"/>
      <c r="E221" s="4"/>
      <c r="F221" s="5"/>
      <c r="G221" s="4"/>
      <c r="H221" s="5"/>
      <c r="I221" s="4"/>
      <c r="J221" s="5"/>
      <c r="K221" s="4"/>
      <c r="L221" s="5"/>
      <c r="M221" s="4"/>
      <c r="N221" s="5"/>
      <c r="O221" s="4"/>
      <c r="P221" s="5"/>
      <c r="Q221" s="4"/>
      <c r="R221" s="5"/>
      <c r="S221" s="4"/>
      <c r="T221" s="5"/>
      <c r="U221" s="4"/>
      <c r="V221" s="5"/>
      <c r="W221" s="4"/>
      <c r="X221" s="5"/>
      <c r="Y221" s="4"/>
      <c r="Z221" s="5"/>
      <c r="AA221" s="4"/>
      <c r="AB221" s="5"/>
      <c r="AC221" s="4"/>
      <c r="AD221" s="5"/>
      <c r="AE221" s="72"/>
      <c r="AF221" s="4"/>
      <c r="AG221" s="152"/>
      <c r="AH221" s="5"/>
      <c r="AI221" s="74"/>
    </row>
    <row r="222" spans="1:35" s="60" customFormat="1" x14ac:dyDescent="0.35">
      <c r="A222" s="75">
        <v>4.4000000000000004</v>
      </c>
      <c r="B222" s="78" t="s">
        <v>206</v>
      </c>
      <c r="C222" s="57"/>
      <c r="D222" s="58"/>
      <c r="E222" s="58"/>
      <c r="F222" s="58"/>
      <c r="G222" s="57"/>
      <c r="H222" s="58"/>
      <c r="I222" s="57"/>
      <c r="J222" s="58"/>
      <c r="K222" s="57"/>
      <c r="L222" s="58"/>
      <c r="M222" s="57"/>
      <c r="N222" s="58"/>
      <c r="O222" s="57"/>
      <c r="P222" s="58"/>
      <c r="Q222" s="57"/>
      <c r="R222" s="58"/>
      <c r="S222" s="57"/>
      <c r="T222" s="58"/>
      <c r="U222" s="57"/>
      <c r="V222" s="58"/>
      <c r="W222" s="57"/>
      <c r="X222" s="58"/>
      <c r="Y222" s="57"/>
      <c r="Z222" s="58"/>
      <c r="AA222" s="57"/>
      <c r="AB222" s="58"/>
      <c r="AC222" s="57"/>
      <c r="AD222" s="58"/>
      <c r="AE222" s="8"/>
      <c r="AF222" s="2"/>
      <c r="AG222" s="152">
        <f>SUM(C222:AD222)</f>
        <v>0</v>
      </c>
      <c r="AH222" s="3"/>
      <c r="AI222" s="10"/>
    </row>
    <row r="223" spans="1:35" s="60" customFormat="1" x14ac:dyDescent="0.35">
      <c r="A223" s="9"/>
      <c r="B223" s="79" t="s">
        <v>207</v>
      </c>
      <c r="C223" s="57"/>
      <c r="D223" s="58"/>
      <c r="E223" s="58"/>
      <c r="F223" s="58"/>
      <c r="G223" s="57"/>
      <c r="H223" s="58"/>
      <c r="I223" s="57"/>
      <c r="J223" s="58"/>
      <c r="K223" s="57"/>
      <c r="L223" s="58"/>
      <c r="M223" s="57"/>
      <c r="N223" s="58"/>
      <c r="O223" s="57"/>
      <c r="P223" s="58"/>
      <c r="Q223" s="57"/>
      <c r="R223" s="58"/>
      <c r="S223" s="57"/>
      <c r="T223" s="58"/>
      <c r="U223" s="57"/>
      <c r="V223" s="58"/>
      <c r="W223" s="57"/>
      <c r="X223" s="58"/>
      <c r="Y223" s="57"/>
      <c r="Z223" s="58"/>
      <c r="AA223" s="57"/>
      <c r="AB223" s="58"/>
      <c r="AC223" s="57"/>
      <c r="AD223" s="58"/>
      <c r="AE223" s="8"/>
      <c r="AF223" s="2"/>
      <c r="AG223" s="152">
        <f>SUM(C223:AD223)</f>
        <v>0</v>
      </c>
      <c r="AH223" s="3"/>
      <c r="AI223" s="10"/>
    </row>
    <row r="224" spans="1:35" s="60" customFormat="1" x14ac:dyDescent="0.35">
      <c r="A224" s="9"/>
      <c r="B224" s="79" t="s">
        <v>154</v>
      </c>
      <c r="C224" s="57"/>
      <c r="D224" s="58"/>
      <c r="E224" s="58"/>
      <c r="F224" s="58"/>
      <c r="G224" s="57"/>
      <c r="H224" s="58"/>
      <c r="I224" s="57"/>
      <c r="J224" s="58"/>
      <c r="K224" s="57"/>
      <c r="L224" s="58"/>
      <c r="M224" s="57"/>
      <c r="N224" s="58"/>
      <c r="O224" s="57"/>
      <c r="P224" s="58"/>
      <c r="Q224" s="57"/>
      <c r="R224" s="58"/>
      <c r="S224" s="57"/>
      <c r="T224" s="58"/>
      <c r="U224" s="57"/>
      <c r="V224" s="58"/>
      <c r="W224" s="57"/>
      <c r="X224" s="58"/>
      <c r="Y224" s="57"/>
      <c r="Z224" s="58"/>
      <c r="AA224" s="57"/>
      <c r="AB224" s="58"/>
      <c r="AC224" s="57"/>
      <c r="AD224" s="58"/>
      <c r="AE224" s="8"/>
      <c r="AF224" s="2"/>
      <c r="AG224" s="152"/>
      <c r="AH224" s="3"/>
      <c r="AI224" s="10"/>
    </row>
    <row r="225" spans="1:35" s="60" customFormat="1" x14ac:dyDescent="0.35">
      <c r="A225" s="9"/>
      <c r="B225" s="79" t="s">
        <v>208</v>
      </c>
      <c r="C225" s="57"/>
      <c r="D225" s="58"/>
      <c r="E225" s="58"/>
      <c r="F225" s="58"/>
      <c r="G225" s="57"/>
      <c r="H225" s="58"/>
      <c r="I225" s="57"/>
      <c r="J225" s="58"/>
      <c r="K225" s="57"/>
      <c r="L225" s="58"/>
      <c r="M225" s="57"/>
      <c r="N225" s="58"/>
      <c r="O225" s="57"/>
      <c r="P225" s="58"/>
      <c r="Q225" s="57"/>
      <c r="R225" s="58"/>
      <c r="S225" s="57"/>
      <c r="T225" s="58"/>
      <c r="U225" s="57"/>
      <c r="V225" s="58"/>
      <c r="W225" s="57"/>
      <c r="X225" s="58"/>
      <c r="Y225" s="57"/>
      <c r="Z225" s="58"/>
      <c r="AA225" s="57"/>
      <c r="AB225" s="58"/>
      <c r="AC225" s="57"/>
      <c r="AD225" s="58"/>
      <c r="AE225" s="8"/>
      <c r="AF225" s="2"/>
      <c r="AG225" s="152">
        <f>SUM(C225:AD225)</f>
        <v>0</v>
      </c>
      <c r="AH225" s="3"/>
      <c r="AI225" s="10"/>
    </row>
    <row r="226" spans="1:35" x14ac:dyDescent="0.35">
      <c r="A226" s="9"/>
      <c r="B226" s="79"/>
      <c r="C226" s="123">
        <f t="shared" ref="C226:AD226" si="33">SUM(C222:C225)</f>
        <v>0</v>
      </c>
      <c r="D226" s="124">
        <f t="shared" si="33"/>
        <v>0</v>
      </c>
      <c r="E226" s="123">
        <f t="shared" si="33"/>
        <v>0</v>
      </c>
      <c r="F226" s="124">
        <f t="shared" si="33"/>
        <v>0</v>
      </c>
      <c r="G226" s="123">
        <f t="shared" si="33"/>
        <v>0</v>
      </c>
      <c r="H226" s="124">
        <f t="shared" si="33"/>
        <v>0</v>
      </c>
      <c r="I226" s="123">
        <f t="shared" si="33"/>
        <v>0</v>
      </c>
      <c r="J226" s="124">
        <f t="shared" si="33"/>
        <v>0</v>
      </c>
      <c r="K226" s="123">
        <f t="shared" si="33"/>
        <v>0</v>
      </c>
      <c r="L226" s="124">
        <f t="shared" si="33"/>
        <v>0</v>
      </c>
      <c r="M226" s="123">
        <f t="shared" si="33"/>
        <v>0</v>
      </c>
      <c r="N226" s="124">
        <f t="shared" si="33"/>
        <v>0</v>
      </c>
      <c r="O226" s="123">
        <f t="shared" si="33"/>
        <v>0</v>
      </c>
      <c r="P226" s="124">
        <f t="shared" si="33"/>
        <v>0</v>
      </c>
      <c r="Q226" s="123">
        <f t="shared" si="33"/>
        <v>0</v>
      </c>
      <c r="R226" s="124">
        <f t="shared" si="33"/>
        <v>0</v>
      </c>
      <c r="S226" s="123">
        <f t="shared" si="33"/>
        <v>0</v>
      </c>
      <c r="T226" s="124">
        <f t="shared" si="33"/>
        <v>0</v>
      </c>
      <c r="U226" s="123">
        <f t="shared" si="33"/>
        <v>0</v>
      </c>
      <c r="V226" s="124">
        <f t="shared" si="33"/>
        <v>0</v>
      </c>
      <c r="W226" s="123">
        <f t="shared" si="33"/>
        <v>0</v>
      </c>
      <c r="X226" s="124">
        <f t="shared" si="33"/>
        <v>0</v>
      </c>
      <c r="Y226" s="123">
        <f t="shared" si="33"/>
        <v>0</v>
      </c>
      <c r="Z226" s="124">
        <f t="shared" si="33"/>
        <v>0</v>
      </c>
      <c r="AA226" s="123">
        <f t="shared" si="33"/>
        <v>0</v>
      </c>
      <c r="AB226" s="124">
        <f t="shared" si="33"/>
        <v>0</v>
      </c>
      <c r="AC226" s="123">
        <f t="shared" si="33"/>
        <v>0</v>
      </c>
      <c r="AD226" s="124">
        <f t="shared" si="33"/>
        <v>0</v>
      </c>
      <c r="AE226" s="84"/>
      <c r="AF226" s="36"/>
      <c r="AG226" s="152">
        <f>SUM(C226:AD226)</f>
        <v>0</v>
      </c>
      <c r="AH226" s="85"/>
      <c r="AI226" s="86"/>
    </row>
    <row r="227" spans="1:35" s="97" customFormat="1" x14ac:dyDescent="0.35">
      <c r="A227" s="81"/>
      <c r="B227" s="82" t="s">
        <v>96</v>
      </c>
      <c r="C227" s="89" t="s">
        <v>97</v>
      </c>
      <c r="D227" s="90">
        <f>D226+F226+H226+N226+P226+V226+X226+Z226+AB226+AD226</f>
        <v>0</v>
      </c>
      <c r="E227" s="104" t="s">
        <v>3</v>
      </c>
      <c r="F227" s="104">
        <f>C226+E226+G226+M226+O226+U226+W226+Y226+AA226+AC226</f>
        <v>0</v>
      </c>
      <c r="G227" s="93"/>
      <c r="H227" s="94"/>
      <c r="I227" s="93"/>
      <c r="J227" s="94"/>
      <c r="K227" s="93"/>
      <c r="L227" s="94"/>
      <c r="M227" s="93"/>
      <c r="N227" s="94"/>
      <c r="O227" s="93"/>
      <c r="P227" s="94"/>
      <c r="Q227" s="93"/>
      <c r="R227" s="94"/>
      <c r="S227" s="93"/>
      <c r="T227" s="94"/>
      <c r="U227" s="93"/>
      <c r="V227" s="94"/>
      <c r="W227" s="93"/>
      <c r="X227" s="94"/>
      <c r="Y227" s="93"/>
      <c r="Z227" s="94"/>
      <c r="AA227" s="93"/>
      <c r="AB227" s="94"/>
      <c r="AC227" s="93"/>
      <c r="AD227" s="94"/>
      <c r="AE227" s="95"/>
      <c r="AF227" s="93"/>
      <c r="AG227" s="152"/>
      <c r="AH227" s="94"/>
      <c r="AI227" s="96"/>
    </row>
    <row r="228" spans="1:35" s="97" customFormat="1" x14ac:dyDescent="0.35">
      <c r="A228" s="87"/>
      <c r="B228" s="88"/>
      <c r="C228" s="93"/>
      <c r="D228" s="94"/>
      <c r="E228" s="93"/>
      <c r="F228" s="94"/>
      <c r="G228" s="93"/>
      <c r="H228" s="94"/>
      <c r="I228" s="93"/>
      <c r="J228" s="94"/>
      <c r="K228" s="93"/>
      <c r="L228" s="94"/>
      <c r="M228" s="93"/>
      <c r="N228" s="94"/>
      <c r="O228" s="93"/>
      <c r="P228" s="94"/>
      <c r="Q228" s="93"/>
      <c r="R228" s="94"/>
      <c r="S228" s="93"/>
      <c r="T228" s="94"/>
      <c r="U228" s="93"/>
      <c r="V228" s="94"/>
      <c r="W228" s="93"/>
      <c r="X228" s="94"/>
      <c r="Y228" s="93"/>
      <c r="Z228" s="94"/>
      <c r="AA228" s="93"/>
      <c r="AB228" s="94"/>
      <c r="AC228" s="93"/>
      <c r="AD228" s="94"/>
      <c r="AE228" s="95"/>
      <c r="AF228" s="93"/>
      <c r="AG228" s="152"/>
      <c r="AH228" s="94"/>
      <c r="AI228" s="114"/>
    </row>
    <row r="229" spans="1:35" s="67" customFormat="1" x14ac:dyDescent="0.35">
      <c r="A229" s="87"/>
      <c r="B229" s="88"/>
      <c r="C229" s="4"/>
      <c r="D229" s="5"/>
      <c r="E229" s="4"/>
      <c r="F229" s="5"/>
      <c r="G229" s="4"/>
      <c r="H229" s="5"/>
      <c r="I229" s="4"/>
      <c r="J229" s="5"/>
      <c r="K229" s="4"/>
      <c r="L229" s="5"/>
      <c r="M229" s="4"/>
      <c r="N229" s="5"/>
      <c r="O229" s="4"/>
      <c r="P229" s="5"/>
      <c r="Q229" s="4"/>
      <c r="R229" s="5"/>
      <c r="S229" s="4"/>
      <c r="T229" s="5"/>
      <c r="U229" s="4"/>
      <c r="V229" s="5"/>
      <c r="W229" s="4"/>
      <c r="X229" s="5"/>
      <c r="Y229" s="4"/>
      <c r="Z229" s="5"/>
      <c r="AA229" s="4"/>
      <c r="AB229" s="5"/>
      <c r="AC229" s="4"/>
      <c r="AD229" s="5"/>
      <c r="AE229" s="72"/>
      <c r="AF229" s="4"/>
      <c r="AG229" s="152"/>
      <c r="AH229" s="5"/>
      <c r="AI229" s="74"/>
    </row>
    <row r="230" spans="1:35" s="60" customFormat="1" x14ac:dyDescent="0.35">
      <c r="A230" s="75">
        <v>4.5</v>
      </c>
      <c r="B230" s="113" t="s">
        <v>47</v>
      </c>
      <c r="C230" s="57"/>
      <c r="D230" s="58"/>
      <c r="E230" s="57"/>
      <c r="F230" s="58"/>
      <c r="G230" s="58"/>
      <c r="H230" s="58"/>
      <c r="I230" s="58"/>
      <c r="J230" s="58"/>
      <c r="K230" s="58"/>
      <c r="L230" s="58"/>
      <c r="M230" s="58"/>
      <c r="N230" s="58"/>
      <c r="O230" s="58"/>
      <c r="P230" s="58"/>
      <c r="Q230" s="58"/>
      <c r="R230" s="58"/>
      <c r="S230" s="58"/>
      <c r="T230" s="58"/>
      <c r="U230" s="58"/>
      <c r="V230" s="58"/>
      <c r="W230" s="58"/>
      <c r="X230" s="58"/>
      <c r="Y230" s="57"/>
      <c r="Z230" s="58"/>
      <c r="AA230" s="57"/>
      <c r="AB230" s="58"/>
      <c r="AC230" s="57"/>
      <c r="AD230" s="58"/>
      <c r="AE230" s="8"/>
      <c r="AF230" s="2"/>
      <c r="AG230" s="152">
        <f>SUM(C230:AD230)</f>
        <v>0</v>
      </c>
      <c r="AH230" s="3"/>
      <c r="AI230" s="10"/>
    </row>
    <row r="231" spans="1:35" s="60" customFormat="1" x14ac:dyDescent="0.35">
      <c r="A231" s="75"/>
      <c r="B231" s="80" t="s">
        <v>209</v>
      </c>
      <c r="C231" s="57"/>
      <c r="D231" s="58"/>
      <c r="E231" s="57"/>
      <c r="F231" s="58"/>
      <c r="G231" s="58"/>
      <c r="H231" s="58"/>
      <c r="I231" s="58"/>
      <c r="J231" s="58"/>
      <c r="K231" s="58"/>
      <c r="L231" s="58"/>
      <c r="M231" s="58"/>
      <c r="N231" s="58"/>
      <c r="O231" s="58"/>
      <c r="P231" s="58"/>
      <c r="Q231" s="58"/>
      <c r="R231" s="58"/>
      <c r="S231" s="58"/>
      <c r="T231" s="58"/>
      <c r="U231" s="58"/>
      <c r="V231" s="58"/>
      <c r="W231" s="58"/>
      <c r="X231" s="58"/>
      <c r="Y231" s="57"/>
      <c r="Z231" s="58"/>
      <c r="AA231" s="57"/>
      <c r="AB231" s="58"/>
      <c r="AC231" s="57"/>
      <c r="AD231" s="58"/>
      <c r="AE231" s="8"/>
      <c r="AF231" s="2"/>
      <c r="AG231" s="152"/>
      <c r="AH231" s="3"/>
      <c r="AI231" s="10"/>
    </row>
    <row r="232" spans="1:35" s="60" customFormat="1" x14ac:dyDescent="0.35">
      <c r="A232" s="9"/>
      <c r="B232" s="79" t="s">
        <v>210</v>
      </c>
      <c r="C232" s="57"/>
      <c r="D232" s="58"/>
      <c r="E232" s="57"/>
      <c r="F232" s="58"/>
      <c r="G232" s="58"/>
      <c r="H232" s="58"/>
      <c r="I232" s="58"/>
      <c r="J232" s="58"/>
      <c r="K232" s="58"/>
      <c r="L232" s="58"/>
      <c r="M232" s="58"/>
      <c r="N232" s="58"/>
      <c r="O232" s="58"/>
      <c r="P232" s="58"/>
      <c r="Q232" s="58"/>
      <c r="R232" s="58"/>
      <c r="S232" s="58"/>
      <c r="T232" s="58"/>
      <c r="U232" s="58"/>
      <c r="V232" s="58"/>
      <c r="W232" s="58"/>
      <c r="X232" s="58"/>
      <c r="Y232" s="57"/>
      <c r="Z232" s="58"/>
      <c r="AA232" s="57"/>
      <c r="AB232" s="58"/>
      <c r="AC232" s="57"/>
      <c r="AD232" s="58"/>
      <c r="AE232" s="8"/>
      <c r="AF232" s="2"/>
      <c r="AG232" s="152">
        <f>SUM(C232:AD232)</f>
        <v>0</v>
      </c>
      <c r="AH232" s="3"/>
      <c r="AI232" s="10"/>
    </row>
    <row r="233" spans="1:35" x14ac:dyDescent="0.35">
      <c r="A233" s="9"/>
      <c r="B233" s="80"/>
      <c r="C233" s="1">
        <f t="shared" ref="C233:AD233" si="34">SUM(C230:C232)</f>
        <v>0</v>
      </c>
      <c r="D233" s="83">
        <f t="shared" si="34"/>
        <v>0</v>
      </c>
      <c r="E233" s="1">
        <f t="shared" si="34"/>
        <v>0</v>
      </c>
      <c r="F233" s="83">
        <f t="shared" si="34"/>
        <v>0</v>
      </c>
      <c r="G233" s="1">
        <f t="shared" si="34"/>
        <v>0</v>
      </c>
      <c r="H233" s="83">
        <f t="shared" si="34"/>
        <v>0</v>
      </c>
      <c r="I233" s="1">
        <f t="shared" si="34"/>
        <v>0</v>
      </c>
      <c r="J233" s="83">
        <f t="shared" si="34"/>
        <v>0</v>
      </c>
      <c r="K233" s="1">
        <f t="shared" si="34"/>
        <v>0</v>
      </c>
      <c r="L233" s="83">
        <f t="shared" si="34"/>
        <v>0</v>
      </c>
      <c r="M233" s="1">
        <f t="shared" si="34"/>
        <v>0</v>
      </c>
      <c r="N233" s="83">
        <f t="shared" si="34"/>
        <v>0</v>
      </c>
      <c r="O233" s="1">
        <f t="shared" si="34"/>
        <v>0</v>
      </c>
      <c r="P233" s="83">
        <f t="shared" si="34"/>
        <v>0</v>
      </c>
      <c r="Q233" s="1">
        <f t="shared" si="34"/>
        <v>0</v>
      </c>
      <c r="R233" s="83">
        <f t="shared" si="34"/>
        <v>0</v>
      </c>
      <c r="S233" s="1">
        <f t="shared" si="34"/>
        <v>0</v>
      </c>
      <c r="T233" s="83">
        <f t="shared" si="34"/>
        <v>0</v>
      </c>
      <c r="U233" s="1">
        <f t="shared" si="34"/>
        <v>0</v>
      </c>
      <c r="V233" s="83">
        <f t="shared" si="34"/>
        <v>0</v>
      </c>
      <c r="W233" s="1">
        <f t="shared" si="34"/>
        <v>0</v>
      </c>
      <c r="X233" s="83">
        <f t="shared" si="34"/>
        <v>0</v>
      </c>
      <c r="Y233" s="1">
        <f t="shared" si="34"/>
        <v>0</v>
      </c>
      <c r="Z233" s="83">
        <f t="shared" si="34"/>
        <v>0</v>
      </c>
      <c r="AA233" s="1">
        <f t="shared" si="34"/>
        <v>0</v>
      </c>
      <c r="AB233" s="83">
        <f t="shared" si="34"/>
        <v>0</v>
      </c>
      <c r="AC233" s="1">
        <f t="shared" si="34"/>
        <v>0</v>
      </c>
      <c r="AD233" s="83">
        <f t="shared" si="34"/>
        <v>0</v>
      </c>
      <c r="AE233" s="84"/>
      <c r="AF233" s="36"/>
      <c r="AG233" s="152">
        <f>SUM(C233:AD233)</f>
        <v>0</v>
      </c>
      <c r="AH233" s="85"/>
      <c r="AI233" s="86"/>
    </row>
    <row r="234" spans="1:35" x14ac:dyDescent="0.35">
      <c r="A234" s="81"/>
      <c r="B234" s="82" t="s">
        <v>96</v>
      </c>
      <c r="C234" s="89" t="s">
        <v>97</v>
      </c>
      <c r="D234" s="90">
        <f>D233+F233+H233+N233+P233+V233+X233+Z233+AB233+AD233</f>
        <v>0</v>
      </c>
      <c r="E234" s="104" t="s">
        <v>3</v>
      </c>
      <c r="F234" s="104">
        <f>C233+E233+G233+M233+O233+U233+W233+Y233+AA233+AC233</f>
        <v>0</v>
      </c>
      <c r="G234" s="36"/>
      <c r="H234" s="85"/>
      <c r="I234" s="36"/>
      <c r="J234" s="85"/>
      <c r="K234" s="36"/>
      <c r="L234" s="85"/>
      <c r="M234" s="36"/>
      <c r="N234" s="85"/>
      <c r="O234" s="36"/>
      <c r="P234" s="85"/>
      <c r="Q234" s="36"/>
      <c r="R234" s="85"/>
      <c r="S234" s="36"/>
      <c r="T234" s="85"/>
      <c r="U234" s="36"/>
      <c r="V234" s="85"/>
      <c r="W234" s="36"/>
      <c r="X234" s="85"/>
      <c r="Y234" s="36"/>
      <c r="Z234" s="85"/>
      <c r="AA234" s="36"/>
      <c r="AB234" s="85"/>
      <c r="AC234" s="36"/>
      <c r="AD234" s="85"/>
      <c r="AE234" s="84"/>
      <c r="AF234" s="36"/>
      <c r="AG234" s="152"/>
      <c r="AH234" s="85"/>
      <c r="AI234" s="96"/>
    </row>
    <row r="235" spans="1:35" s="97" customFormat="1" x14ac:dyDescent="0.35">
      <c r="A235" s="81"/>
      <c r="B235" s="82"/>
      <c r="C235" s="93"/>
      <c r="D235" s="94"/>
      <c r="E235" s="93"/>
      <c r="F235" s="94"/>
      <c r="G235" s="93"/>
      <c r="H235" s="94"/>
      <c r="I235" s="93"/>
      <c r="J235" s="94"/>
      <c r="K235" s="93"/>
      <c r="L235" s="94"/>
      <c r="M235" s="93"/>
      <c r="N235" s="94"/>
      <c r="O235" s="93"/>
      <c r="P235" s="94"/>
      <c r="Q235" s="93"/>
      <c r="R235" s="94"/>
      <c r="S235" s="93"/>
      <c r="T235" s="94"/>
      <c r="U235" s="93"/>
      <c r="V235" s="94"/>
      <c r="W235" s="93"/>
      <c r="X235" s="94"/>
      <c r="Y235" s="93"/>
      <c r="Z235" s="94"/>
      <c r="AA235" s="93"/>
      <c r="AB235" s="94"/>
      <c r="AC235" s="93"/>
      <c r="AD235" s="94"/>
      <c r="AE235" s="95"/>
      <c r="AF235" s="93"/>
      <c r="AG235" s="152"/>
      <c r="AH235" s="94"/>
      <c r="AI235" s="114"/>
    </row>
    <row r="236" spans="1:35" s="67" customFormat="1" x14ac:dyDescent="0.35">
      <c r="A236" s="87"/>
      <c r="B236" s="88"/>
      <c r="C236" s="4"/>
      <c r="D236" s="5"/>
      <c r="E236" s="4"/>
      <c r="F236" s="5"/>
      <c r="G236" s="4"/>
      <c r="H236" s="5"/>
      <c r="I236" s="4"/>
      <c r="J236" s="5"/>
      <c r="K236" s="4"/>
      <c r="L236" s="5"/>
      <c r="M236" s="4"/>
      <c r="N236" s="5"/>
      <c r="O236" s="4"/>
      <c r="P236" s="5"/>
      <c r="Q236" s="4"/>
      <c r="R236" s="5"/>
      <c r="S236" s="4"/>
      <c r="T236" s="5"/>
      <c r="U236" s="4"/>
      <c r="V236" s="5"/>
      <c r="W236" s="4"/>
      <c r="X236" s="5"/>
      <c r="Y236" s="4"/>
      <c r="Z236" s="5"/>
      <c r="AA236" s="4"/>
      <c r="AB236" s="5"/>
      <c r="AC236" s="4"/>
      <c r="AD236" s="5"/>
      <c r="AE236" s="72"/>
      <c r="AF236" s="4"/>
      <c r="AG236" s="152"/>
      <c r="AH236" s="5"/>
      <c r="AI236" s="74"/>
    </row>
    <row r="237" spans="1:35" s="60" customFormat="1" x14ac:dyDescent="0.35">
      <c r="A237" s="75">
        <v>4.5999999999999996</v>
      </c>
      <c r="B237" s="78" t="s">
        <v>211</v>
      </c>
      <c r="C237" s="58"/>
      <c r="D237" s="58"/>
      <c r="E237" s="58"/>
      <c r="F237" s="58"/>
      <c r="G237" s="57"/>
      <c r="H237" s="58"/>
      <c r="I237" s="57"/>
      <c r="J237" s="58"/>
      <c r="K237" s="57"/>
      <c r="L237" s="58"/>
      <c r="M237" s="57"/>
      <c r="N237" s="58"/>
      <c r="O237" s="57"/>
      <c r="P237" s="58"/>
      <c r="Q237" s="57"/>
      <c r="R237" s="58"/>
      <c r="S237" s="57"/>
      <c r="T237" s="58"/>
      <c r="U237" s="57"/>
      <c r="V237" s="58"/>
      <c r="W237" s="57"/>
      <c r="X237" s="58"/>
      <c r="Y237" s="57"/>
      <c r="Z237" s="58"/>
      <c r="AA237" s="57"/>
      <c r="AB237" s="58"/>
      <c r="AC237" s="57"/>
      <c r="AD237" s="58"/>
      <c r="AE237" s="8"/>
      <c r="AF237" s="2"/>
      <c r="AG237" s="152">
        <f>SUM(C237:AD237)</f>
        <v>0</v>
      </c>
      <c r="AH237" s="3"/>
      <c r="AI237" s="10"/>
    </row>
    <row r="238" spans="1:35" s="60" customFormat="1" x14ac:dyDescent="0.35">
      <c r="A238" s="9"/>
      <c r="B238" s="79" t="s">
        <v>212</v>
      </c>
      <c r="C238" s="58"/>
      <c r="D238" s="58"/>
      <c r="E238" s="58"/>
      <c r="F238" s="58"/>
      <c r="G238" s="57"/>
      <c r="H238" s="58"/>
      <c r="I238" s="57"/>
      <c r="J238" s="58"/>
      <c r="K238" s="57"/>
      <c r="L238" s="58"/>
      <c r="M238" s="57"/>
      <c r="N238" s="58"/>
      <c r="O238" s="57"/>
      <c r="P238" s="58"/>
      <c r="Q238" s="57"/>
      <c r="R238" s="58"/>
      <c r="S238" s="57"/>
      <c r="T238" s="58"/>
      <c r="U238" s="57"/>
      <c r="V238" s="58"/>
      <c r="W238" s="57"/>
      <c r="X238" s="58"/>
      <c r="Y238" s="57"/>
      <c r="Z238" s="58"/>
      <c r="AA238" s="57"/>
      <c r="AB238" s="58"/>
      <c r="AC238" s="57"/>
      <c r="AD238" s="58"/>
      <c r="AE238" s="8"/>
      <c r="AF238" s="2"/>
      <c r="AG238" s="152">
        <f>SUM(C238:AD238)</f>
        <v>0</v>
      </c>
      <c r="AH238" s="3"/>
      <c r="AI238" s="10"/>
    </row>
    <row r="239" spans="1:35" s="60" customFormat="1" x14ac:dyDescent="0.35">
      <c r="A239" s="9"/>
      <c r="B239" s="79" t="s">
        <v>115</v>
      </c>
      <c r="C239" s="58"/>
      <c r="D239" s="58"/>
      <c r="E239" s="58"/>
      <c r="F239" s="58"/>
      <c r="G239" s="57"/>
      <c r="H239" s="58"/>
      <c r="I239" s="57"/>
      <c r="J239" s="58"/>
      <c r="K239" s="57"/>
      <c r="L239" s="58"/>
      <c r="M239" s="57"/>
      <c r="N239" s="58"/>
      <c r="O239" s="57"/>
      <c r="P239" s="58"/>
      <c r="Q239" s="57"/>
      <c r="R239" s="58"/>
      <c r="S239" s="57"/>
      <c r="T239" s="58"/>
      <c r="U239" s="57"/>
      <c r="V239" s="58"/>
      <c r="W239" s="57"/>
      <c r="X239" s="58"/>
      <c r="Y239" s="57"/>
      <c r="Z239" s="58"/>
      <c r="AA239" s="57"/>
      <c r="AB239" s="58"/>
      <c r="AC239" s="57"/>
      <c r="AD239" s="58"/>
      <c r="AE239" s="8"/>
      <c r="AF239" s="2"/>
      <c r="AG239" s="152"/>
      <c r="AH239" s="3"/>
      <c r="AI239" s="10"/>
    </row>
    <row r="240" spans="1:35" s="60" customFormat="1" x14ac:dyDescent="0.35">
      <c r="A240" s="9"/>
      <c r="B240" s="79" t="s">
        <v>213</v>
      </c>
      <c r="C240" s="58"/>
      <c r="D240" s="58"/>
      <c r="E240" s="58"/>
      <c r="F240" s="58"/>
      <c r="G240" s="57"/>
      <c r="H240" s="58"/>
      <c r="I240" s="57"/>
      <c r="J240" s="58"/>
      <c r="K240" s="57"/>
      <c r="L240" s="58"/>
      <c r="M240" s="57"/>
      <c r="N240" s="58"/>
      <c r="O240" s="57"/>
      <c r="P240" s="58"/>
      <c r="Q240" s="57"/>
      <c r="R240" s="58"/>
      <c r="S240" s="57"/>
      <c r="T240" s="58"/>
      <c r="U240" s="57"/>
      <c r="V240" s="58"/>
      <c r="W240" s="57"/>
      <c r="X240" s="58"/>
      <c r="Y240" s="57"/>
      <c r="Z240" s="58"/>
      <c r="AA240" s="57"/>
      <c r="AB240" s="58"/>
      <c r="AC240" s="57"/>
      <c r="AD240" s="58"/>
      <c r="AE240" s="8"/>
      <c r="AF240" s="2"/>
      <c r="AG240" s="152">
        <f>SUM(C240:AD240)</f>
        <v>0</v>
      </c>
      <c r="AH240" s="3"/>
      <c r="AI240" s="10"/>
    </row>
    <row r="241" spans="1:35" s="60" customFormat="1" x14ac:dyDescent="0.35">
      <c r="A241" s="9"/>
      <c r="B241" s="79" t="s">
        <v>175</v>
      </c>
      <c r="C241" s="58"/>
      <c r="D241" s="58"/>
      <c r="E241" s="58"/>
      <c r="F241" s="58"/>
      <c r="G241" s="57"/>
      <c r="H241" s="58"/>
      <c r="I241" s="57"/>
      <c r="J241" s="58"/>
      <c r="K241" s="57"/>
      <c r="L241" s="58"/>
      <c r="M241" s="57"/>
      <c r="N241" s="58"/>
      <c r="O241" s="57"/>
      <c r="P241" s="58"/>
      <c r="Q241" s="57"/>
      <c r="R241" s="58"/>
      <c r="S241" s="57"/>
      <c r="T241" s="58"/>
      <c r="U241" s="57"/>
      <c r="V241" s="58"/>
      <c r="W241" s="57"/>
      <c r="X241" s="58"/>
      <c r="Y241" s="57"/>
      <c r="Z241" s="58"/>
      <c r="AA241" s="57"/>
      <c r="AB241" s="58"/>
      <c r="AC241" s="57"/>
      <c r="AD241" s="58"/>
      <c r="AE241" s="8"/>
      <c r="AF241" s="2"/>
      <c r="AG241" s="152">
        <f>SUM(C241:AD241)</f>
        <v>0</v>
      </c>
      <c r="AH241" s="3"/>
      <c r="AI241" s="10"/>
    </row>
    <row r="242" spans="1:35" x14ac:dyDescent="0.35">
      <c r="A242" s="9"/>
      <c r="B242" s="80"/>
      <c r="C242" s="1">
        <f t="shared" ref="C242:AD242" si="35">SUM(C237:C241)</f>
        <v>0</v>
      </c>
      <c r="D242" s="1">
        <f t="shared" si="35"/>
        <v>0</v>
      </c>
      <c r="E242" s="1">
        <f t="shared" si="35"/>
        <v>0</v>
      </c>
      <c r="F242" s="1">
        <f t="shared" si="35"/>
        <v>0</v>
      </c>
      <c r="G242" s="1">
        <f t="shared" si="35"/>
        <v>0</v>
      </c>
      <c r="H242" s="1">
        <f t="shared" si="35"/>
        <v>0</v>
      </c>
      <c r="I242" s="1">
        <f t="shared" si="35"/>
        <v>0</v>
      </c>
      <c r="J242" s="1">
        <f t="shared" si="35"/>
        <v>0</v>
      </c>
      <c r="K242" s="1">
        <f t="shared" si="35"/>
        <v>0</v>
      </c>
      <c r="L242" s="1">
        <f t="shared" si="35"/>
        <v>0</v>
      </c>
      <c r="M242" s="1">
        <f t="shared" si="35"/>
        <v>0</v>
      </c>
      <c r="N242" s="1">
        <f t="shared" si="35"/>
        <v>0</v>
      </c>
      <c r="O242" s="1">
        <f t="shared" si="35"/>
        <v>0</v>
      </c>
      <c r="P242" s="1">
        <f t="shared" si="35"/>
        <v>0</v>
      </c>
      <c r="Q242" s="1">
        <f t="shared" si="35"/>
        <v>0</v>
      </c>
      <c r="R242" s="1">
        <f t="shared" si="35"/>
        <v>0</v>
      </c>
      <c r="S242" s="1">
        <f t="shared" si="35"/>
        <v>0</v>
      </c>
      <c r="T242" s="1">
        <f t="shared" si="35"/>
        <v>0</v>
      </c>
      <c r="U242" s="1">
        <f t="shared" si="35"/>
        <v>0</v>
      </c>
      <c r="V242" s="1">
        <f t="shared" si="35"/>
        <v>0</v>
      </c>
      <c r="W242" s="1">
        <f t="shared" si="35"/>
        <v>0</v>
      </c>
      <c r="X242" s="1">
        <f t="shared" si="35"/>
        <v>0</v>
      </c>
      <c r="Y242" s="1">
        <f t="shared" si="35"/>
        <v>0</v>
      </c>
      <c r="Z242" s="1">
        <f t="shared" si="35"/>
        <v>0</v>
      </c>
      <c r="AA242" s="1">
        <f t="shared" si="35"/>
        <v>0</v>
      </c>
      <c r="AB242" s="1">
        <f t="shared" si="35"/>
        <v>0</v>
      </c>
      <c r="AC242" s="1">
        <f t="shared" si="35"/>
        <v>0</v>
      </c>
      <c r="AD242" s="1">
        <f t="shared" si="35"/>
        <v>0</v>
      </c>
      <c r="AE242" s="84"/>
      <c r="AF242" s="36"/>
      <c r="AG242" s="152">
        <f>SUM(C242:AD242)</f>
        <v>0</v>
      </c>
      <c r="AH242" s="85"/>
      <c r="AI242" s="86"/>
    </row>
    <row r="243" spans="1:35" x14ac:dyDescent="0.35">
      <c r="A243" s="81"/>
      <c r="B243" s="82" t="s">
        <v>96</v>
      </c>
      <c r="C243" s="89" t="s">
        <v>97</v>
      </c>
      <c r="D243" s="90">
        <f>D242+F242+H242+N242+P242+V242+X242+Z242+AB242+AD242</f>
        <v>0</v>
      </c>
      <c r="E243" s="104" t="s">
        <v>3</v>
      </c>
      <c r="F243" s="104">
        <f>C242+E242+G242+M242+O242+U242+W242+Y242+AA242+AC242</f>
        <v>0</v>
      </c>
      <c r="G243" s="36"/>
      <c r="H243" s="85"/>
      <c r="I243" s="36"/>
      <c r="J243" s="85"/>
      <c r="K243" s="36"/>
      <c r="L243" s="85"/>
      <c r="M243" s="36"/>
      <c r="N243" s="85"/>
      <c r="O243" s="36"/>
      <c r="P243" s="85"/>
      <c r="Q243" s="36"/>
      <c r="R243" s="85"/>
      <c r="S243" s="36"/>
      <c r="T243" s="85"/>
      <c r="U243" s="36"/>
      <c r="V243" s="85"/>
      <c r="W243" s="36"/>
      <c r="X243" s="85"/>
      <c r="Y243" s="36"/>
      <c r="Z243" s="85"/>
      <c r="AA243" s="36"/>
      <c r="AB243" s="85"/>
      <c r="AC243" s="36"/>
      <c r="AD243" s="85"/>
      <c r="AE243" s="84"/>
      <c r="AF243" s="36"/>
      <c r="AG243" s="152"/>
      <c r="AH243" s="85"/>
      <c r="AI243" s="96"/>
    </row>
    <row r="244" spans="1:35" x14ac:dyDescent="0.35">
      <c r="A244" s="81"/>
      <c r="B244" s="82"/>
      <c r="C244" s="89"/>
      <c r="D244" s="90"/>
      <c r="E244" s="104"/>
      <c r="F244" s="104"/>
      <c r="G244" s="36"/>
      <c r="H244" s="85"/>
      <c r="I244" s="36"/>
      <c r="J244" s="85"/>
      <c r="K244" s="36"/>
      <c r="L244" s="85"/>
      <c r="M244" s="36"/>
      <c r="N244" s="85"/>
      <c r="O244" s="36"/>
      <c r="P244" s="85"/>
      <c r="Q244" s="36"/>
      <c r="R244" s="85"/>
      <c r="S244" s="36"/>
      <c r="T244" s="85"/>
      <c r="U244" s="36"/>
      <c r="V244" s="85"/>
      <c r="W244" s="36"/>
      <c r="X244" s="85"/>
      <c r="Y244" s="36"/>
      <c r="Z244" s="85"/>
      <c r="AA244" s="36"/>
      <c r="AB244" s="85"/>
      <c r="AC244" s="36"/>
      <c r="AD244" s="85"/>
      <c r="AE244" s="84"/>
      <c r="AF244" s="36"/>
      <c r="AG244" s="152"/>
      <c r="AH244" s="85"/>
      <c r="AI244" s="96"/>
    </row>
    <row r="245" spans="1:35" x14ac:dyDescent="0.35">
      <c r="A245" s="87"/>
      <c r="B245" s="88"/>
      <c r="C245" s="89"/>
      <c r="D245" s="90"/>
      <c r="E245" s="104"/>
      <c r="F245" s="104"/>
      <c r="G245" s="36"/>
      <c r="H245" s="85"/>
      <c r="I245" s="36"/>
      <c r="J245" s="85"/>
      <c r="K245" s="36"/>
      <c r="L245" s="85"/>
      <c r="M245" s="36"/>
      <c r="N245" s="85"/>
      <c r="O245" s="36"/>
      <c r="P245" s="85"/>
      <c r="Q245" s="36"/>
      <c r="R245" s="85"/>
      <c r="S245" s="36"/>
      <c r="T245" s="85"/>
      <c r="U245" s="36"/>
      <c r="V245" s="85"/>
      <c r="W245" s="36"/>
      <c r="X245" s="85"/>
      <c r="Y245" s="36"/>
      <c r="Z245" s="85"/>
      <c r="AA245" s="36"/>
      <c r="AB245" s="85"/>
      <c r="AC245" s="36"/>
      <c r="AD245" s="85"/>
      <c r="AE245" s="84"/>
      <c r="AF245" s="36"/>
      <c r="AG245" s="152"/>
      <c r="AH245" s="85"/>
      <c r="AI245" s="96"/>
    </row>
    <row r="246" spans="1:35" s="97" customFormat="1" x14ac:dyDescent="0.35">
      <c r="A246" s="75"/>
      <c r="B246" s="78"/>
      <c r="C246" s="93"/>
      <c r="D246" s="94"/>
      <c r="E246" s="93"/>
      <c r="F246" s="94"/>
      <c r="G246" s="93"/>
      <c r="H246" s="94"/>
      <c r="I246" s="93"/>
      <c r="J246" s="94"/>
      <c r="K246" s="93"/>
      <c r="L246" s="94"/>
      <c r="M246" s="93"/>
      <c r="N246" s="94"/>
      <c r="O246" s="93"/>
      <c r="P246" s="94"/>
      <c r="Q246" s="93"/>
      <c r="R246" s="94"/>
      <c r="S246" s="93"/>
      <c r="T246" s="94"/>
      <c r="U246" s="93"/>
      <c r="V246" s="94"/>
      <c r="W246" s="93"/>
      <c r="X246" s="94"/>
      <c r="Y246" s="93"/>
      <c r="Z246" s="94"/>
      <c r="AA246" s="93"/>
      <c r="AB246" s="94"/>
      <c r="AC246" s="93"/>
      <c r="AD246" s="94"/>
      <c r="AE246" s="95"/>
      <c r="AF246" s="93"/>
      <c r="AG246" s="152"/>
      <c r="AH246" s="94"/>
      <c r="AI246" s="114"/>
    </row>
    <row r="247" spans="1:35" s="67" customFormat="1" x14ac:dyDescent="0.35">
      <c r="A247" s="75"/>
      <c r="B247" s="79"/>
      <c r="C247" s="4"/>
      <c r="D247" s="5"/>
      <c r="E247" s="4"/>
      <c r="F247" s="5"/>
      <c r="G247" s="4"/>
      <c r="H247" s="5"/>
      <c r="I247" s="4"/>
      <c r="J247" s="5"/>
      <c r="K247" s="4"/>
      <c r="L247" s="5"/>
      <c r="M247" s="4"/>
      <c r="N247" s="5"/>
      <c r="O247" s="4"/>
      <c r="P247" s="5"/>
      <c r="Q247" s="4"/>
      <c r="R247" s="5"/>
      <c r="S247" s="4"/>
      <c r="T247" s="5"/>
      <c r="U247" s="4"/>
      <c r="V247" s="5"/>
      <c r="W247" s="4"/>
      <c r="X247" s="5"/>
      <c r="Y247" s="4"/>
      <c r="Z247" s="5"/>
      <c r="AA247" s="4"/>
      <c r="AB247" s="5"/>
      <c r="AC247" s="4"/>
      <c r="AD247" s="5"/>
      <c r="AE247" s="72"/>
      <c r="AF247" s="4"/>
      <c r="AG247" s="152"/>
      <c r="AH247" s="5"/>
      <c r="AI247" s="74"/>
    </row>
    <row r="248" spans="1:35" s="67" customFormat="1" x14ac:dyDescent="0.35">
      <c r="A248" s="9"/>
      <c r="B248" s="79"/>
      <c r="C248" s="4"/>
      <c r="D248" s="5"/>
      <c r="E248" s="4"/>
      <c r="F248" s="5"/>
      <c r="G248" s="4"/>
      <c r="H248" s="5"/>
      <c r="I248" s="4"/>
      <c r="J248" s="5"/>
      <c r="K248" s="4"/>
      <c r="L248" s="5"/>
      <c r="M248" s="4"/>
      <c r="N248" s="5"/>
      <c r="O248" s="4"/>
      <c r="P248" s="5"/>
      <c r="Q248" s="4"/>
      <c r="R248" s="5"/>
      <c r="S248" s="4"/>
      <c r="T248" s="5"/>
      <c r="U248" s="3"/>
      <c r="V248" s="3"/>
      <c r="W248" s="3"/>
      <c r="X248" s="3"/>
      <c r="Y248" s="3"/>
      <c r="Z248" s="3"/>
      <c r="AA248" s="3"/>
      <c r="AB248" s="3"/>
      <c r="AC248" s="3"/>
      <c r="AD248" s="3"/>
      <c r="AE248" s="72"/>
      <c r="AF248" s="4"/>
      <c r="AG248" s="152">
        <f>SUM(C248:AD248)</f>
        <v>0</v>
      </c>
      <c r="AH248" s="5"/>
      <c r="AI248" s="74"/>
    </row>
    <row r="249" spans="1:35" s="60" customFormat="1" x14ac:dyDescent="0.35">
      <c r="A249" s="9"/>
      <c r="B249" s="79"/>
      <c r="C249" s="2"/>
      <c r="D249" s="3"/>
      <c r="E249" s="2"/>
      <c r="F249" s="3"/>
      <c r="G249" s="2"/>
      <c r="H249" s="3"/>
      <c r="I249" s="2"/>
      <c r="J249" s="3"/>
      <c r="K249" s="2"/>
      <c r="L249" s="3"/>
      <c r="M249" s="2"/>
      <c r="N249" s="3"/>
      <c r="O249" s="2"/>
      <c r="P249" s="3"/>
      <c r="Q249" s="2"/>
      <c r="R249" s="3"/>
      <c r="S249" s="2"/>
      <c r="T249" s="3"/>
      <c r="U249" s="3"/>
      <c r="V249" s="3"/>
      <c r="W249" s="3"/>
      <c r="X249" s="3"/>
      <c r="Y249" s="3"/>
      <c r="Z249" s="3"/>
      <c r="AA249" s="3"/>
      <c r="AB249" s="3"/>
      <c r="AC249" s="3"/>
      <c r="AD249" s="3"/>
      <c r="AE249" s="8"/>
      <c r="AF249" s="2"/>
      <c r="AG249" s="152">
        <f>SUM(C249:AD249)</f>
        <v>0</v>
      </c>
      <c r="AH249" s="3"/>
      <c r="AI249" s="10"/>
    </row>
    <row r="250" spans="1:35" s="60" customFormat="1" x14ac:dyDescent="0.35">
      <c r="A250" s="9"/>
      <c r="B250" s="79"/>
      <c r="C250" s="2"/>
      <c r="D250" s="3"/>
      <c r="E250" s="2"/>
      <c r="F250" s="3"/>
      <c r="G250" s="2"/>
      <c r="H250" s="3"/>
      <c r="I250" s="2"/>
      <c r="J250" s="3"/>
      <c r="K250" s="2"/>
      <c r="L250" s="3"/>
      <c r="M250" s="2"/>
      <c r="N250" s="3"/>
      <c r="O250" s="2"/>
      <c r="P250" s="3"/>
      <c r="Q250" s="2"/>
      <c r="R250" s="3"/>
      <c r="S250" s="2"/>
      <c r="T250" s="3"/>
      <c r="U250" s="3"/>
      <c r="V250" s="3"/>
      <c r="W250" s="3"/>
      <c r="X250" s="3"/>
      <c r="Y250" s="3"/>
      <c r="Z250" s="3"/>
      <c r="AA250" s="3"/>
      <c r="AB250" s="3"/>
      <c r="AC250" s="3"/>
      <c r="AD250" s="3"/>
      <c r="AE250" s="8"/>
      <c r="AF250" s="2"/>
      <c r="AG250" s="152">
        <f>SUM(C250:AD250)</f>
        <v>0</v>
      </c>
      <c r="AH250" s="3"/>
      <c r="AI250" s="10"/>
    </row>
    <row r="251" spans="1:35" s="60" customFormat="1" x14ac:dyDescent="0.35">
      <c r="A251" s="81"/>
      <c r="B251" s="82" t="s">
        <v>96</v>
      </c>
      <c r="C251" s="2"/>
      <c r="D251" s="3"/>
      <c r="E251" s="2"/>
      <c r="F251" s="3"/>
      <c r="G251" s="2"/>
      <c r="H251" s="3"/>
      <c r="I251" s="2"/>
      <c r="J251" s="3"/>
      <c r="K251" s="2"/>
      <c r="L251" s="3"/>
      <c r="M251" s="2"/>
      <c r="N251" s="3"/>
      <c r="O251" s="2"/>
      <c r="P251" s="3"/>
      <c r="Q251" s="2"/>
      <c r="R251" s="3"/>
      <c r="S251" s="2"/>
      <c r="T251" s="3"/>
      <c r="U251" s="3"/>
      <c r="V251" s="3"/>
      <c r="W251" s="3"/>
      <c r="X251" s="3"/>
      <c r="Y251" s="3"/>
      <c r="Z251" s="3"/>
      <c r="AA251" s="3"/>
      <c r="AB251" s="3"/>
      <c r="AC251" s="3"/>
      <c r="AD251" s="3"/>
      <c r="AE251" s="8"/>
      <c r="AF251" s="2"/>
      <c r="AG251" s="152">
        <f>SUM(C251:AD251)</f>
        <v>0</v>
      </c>
      <c r="AH251" s="3"/>
      <c r="AI251" s="10"/>
    </row>
    <row r="252" spans="1:35" x14ac:dyDescent="0.35">
      <c r="A252" s="81"/>
      <c r="B252" s="82"/>
      <c r="C252" s="1">
        <f t="shared" ref="C252:AC252" si="36">SUM(C248:C251)</f>
        <v>0</v>
      </c>
      <c r="D252" s="1">
        <f t="shared" si="36"/>
        <v>0</v>
      </c>
      <c r="E252" s="1">
        <f t="shared" si="36"/>
        <v>0</v>
      </c>
      <c r="F252" s="1">
        <f t="shared" si="36"/>
        <v>0</v>
      </c>
      <c r="G252" s="1">
        <f t="shared" si="36"/>
        <v>0</v>
      </c>
      <c r="H252" s="1">
        <f t="shared" si="36"/>
        <v>0</v>
      </c>
      <c r="I252" s="1">
        <f t="shared" si="36"/>
        <v>0</v>
      </c>
      <c r="J252" s="1">
        <f t="shared" si="36"/>
        <v>0</v>
      </c>
      <c r="K252" s="1">
        <f t="shared" si="36"/>
        <v>0</v>
      </c>
      <c r="L252" s="1">
        <f t="shared" si="36"/>
        <v>0</v>
      </c>
      <c r="M252" s="1">
        <f t="shared" si="36"/>
        <v>0</v>
      </c>
      <c r="N252" s="1">
        <f t="shared" si="36"/>
        <v>0</v>
      </c>
      <c r="O252" s="1">
        <f t="shared" si="36"/>
        <v>0</v>
      </c>
      <c r="P252" s="1">
        <f t="shared" si="36"/>
        <v>0</v>
      </c>
      <c r="Q252" s="1">
        <f t="shared" si="36"/>
        <v>0</v>
      </c>
      <c r="R252" s="1">
        <f t="shared" si="36"/>
        <v>0</v>
      </c>
      <c r="S252" s="1">
        <f t="shared" si="36"/>
        <v>0</v>
      </c>
      <c r="T252" s="1">
        <f t="shared" si="36"/>
        <v>0</v>
      </c>
      <c r="U252" s="1">
        <f t="shared" si="36"/>
        <v>0</v>
      </c>
      <c r="V252" s="1">
        <f t="shared" si="36"/>
        <v>0</v>
      </c>
      <c r="W252" s="1">
        <f t="shared" si="36"/>
        <v>0</v>
      </c>
      <c r="X252" s="1">
        <f t="shared" si="36"/>
        <v>0</v>
      </c>
      <c r="Y252" s="1">
        <f t="shared" si="36"/>
        <v>0</v>
      </c>
      <c r="Z252" s="1">
        <f t="shared" si="36"/>
        <v>0</v>
      </c>
      <c r="AA252" s="1">
        <f t="shared" si="36"/>
        <v>0</v>
      </c>
      <c r="AB252" s="1">
        <f t="shared" si="36"/>
        <v>0</v>
      </c>
      <c r="AC252" s="1">
        <f t="shared" si="36"/>
        <v>0</v>
      </c>
      <c r="AD252" s="83">
        <f>SUM(AD249:AD251)</f>
        <v>0</v>
      </c>
      <c r="AE252" s="84"/>
      <c r="AF252" s="36"/>
      <c r="AG252" s="152">
        <f>SUM(C252:AD252)</f>
        <v>0</v>
      </c>
      <c r="AH252" s="85"/>
      <c r="AI252" s="121">
        <f>AG252+AG242+AG233+AG226+AG218+AG208+AG198</f>
        <v>0</v>
      </c>
    </row>
    <row r="253" spans="1:35" x14ac:dyDescent="0.35">
      <c r="A253" s="81"/>
      <c r="B253" s="82"/>
      <c r="C253" s="89" t="s">
        <v>97</v>
      </c>
      <c r="D253" s="90">
        <f>D252+F252+H252+N252+P252+V252+X252+Z252+AB252+AD252</f>
        <v>0</v>
      </c>
      <c r="E253" s="104" t="s">
        <v>3</v>
      </c>
      <c r="F253" s="104">
        <f>C252+E252+G252+M252+O252+U252+W252+Y252+AA252+AC252</f>
        <v>0</v>
      </c>
      <c r="G253" s="36"/>
      <c r="H253" s="85"/>
      <c r="I253" s="36"/>
      <c r="J253" s="85"/>
      <c r="K253" s="36"/>
      <c r="L253" s="85"/>
      <c r="M253" s="36"/>
      <c r="N253" s="85"/>
      <c r="O253" s="36"/>
      <c r="P253" s="85"/>
      <c r="Q253" s="36"/>
      <c r="R253" s="85"/>
      <c r="S253" s="36"/>
      <c r="T253" s="85"/>
      <c r="U253" s="36"/>
      <c r="V253" s="85"/>
      <c r="W253" s="36"/>
      <c r="X253" s="85"/>
      <c r="Y253" s="36"/>
      <c r="Z253" s="85"/>
      <c r="AA253" s="36"/>
      <c r="AB253" s="85"/>
      <c r="AC253" s="36"/>
      <c r="AD253" s="85"/>
      <c r="AE253" s="84"/>
      <c r="AF253" s="36"/>
      <c r="AG253" s="152"/>
      <c r="AH253" s="85"/>
      <c r="AI253" s="105" t="e">
        <f>(AG252+AG242+AG233+AG226+AG218+AG208+AG198)/C395</f>
        <v>#DIV/0!</v>
      </c>
    </row>
    <row r="254" spans="1:35" s="97" customFormat="1" x14ac:dyDescent="0.35">
      <c r="A254" s="106"/>
      <c r="B254" s="107"/>
      <c r="C254" s="108"/>
      <c r="D254" s="109"/>
      <c r="E254" s="108"/>
      <c r="F254" s="109"/>
      <c r="G254" s="108"/>
      <c r="H254" s="109"/>
      <c r="I254" s="108"/>
      <c r="J254" s="109"/>
      <c r="K254" s="108"/>
      <c r="L254" s="109"/>
      <c r="M254" s="108"/>
      <c r="N254" s="109"/>
      <c r="O254" s="108"/>
      <c r="P254" s="109"/>
      <c r="Q254" s="108"/>
      <c r="R254" s="109"/>
      <c r="S254" s="108"/>
      <c r="T254" s="109"/>
      <c r="U254" s="108"/>
      <c r="V254" s="109"/>
      <c r="W254" s="108"/>
      <c r="X254" s="109"/>
      <c r="Y254" s="108"/>
      <c r="Z254" s="109"/>
      <c r="AA254" s="108"/>
      <c r="AB254" s="109"/>
      <c r="AC254" s="108"/>
      <c r="AD254" s="109"/>
      <c r="AE254" s="110"/>
      <c r="AF254" s="108"/>
      <c r="AG254" s="152"/>
      <c r="AH254" s="109"/>
      <c r="AI254" s="117"/>
    </row>
    <row r="255" spans="1:35" s="67" customFormat="1" x14ac:dyDescent="0.35">
      <c r="A255" s="75" t="s">
        <v>49</v>
      </c>
      <c r="B255" s="76" t="s">
        <v>50</v>
      </c>
      <c r="C255" s="4"/>
      <c r="D255" s="5"/>
      <c r="E255" s="4"/>
      <c r="F255" s="5"/>
      <c r="G255" s="4"/>
      <c r="H255" s="5"/>
      <c r="I255" s="4"/>
      <c r="J255" s="5"/>
      <c r="K255" s="4"/>
      <c r="L255" s="5"/>
      <c r="M255" s="4"/>
      <c r="N255" s="5"/>
      <c r="O255" s="4"/>
      <c r="P255" s="5"/>
      <c r="Q255" s="4"/>
      <c r="R255" s="5"/>
      <c r="S255" s="4"/>
      <c r="T255" s="5"/>
      <c r="U255" s="4"/>
      <c r="V255" s="5"/>
      <c r="W255" s="4"/>
      <c r="X255" s="5"/>
      <c r="Y255" s="4"/>
      <c r="Z255" s="5"/>
      <c r="AA255" s="4"/>
      <c r="AB255" s="5"/>
      <c r="AC255" s="4"/>
      <c r="AD255" s="5"/>
      <c r="AE255" s="72"/>
      <c r="AF255" s="4"/>
      <c r="AG255" s="152"/>
      <c r="AH255" s="5"/>
      <c r="AI255" s="74"/>
    </row>
    <row r="256" spans="1:35" s="67" customFormat="1" x14ac:dyDescent="0.35">
      <c r="A256" s="75">
        <v>5.0999999999999996</v>
      </c>
      <c r="B256" s="78" t="s">
        <v>51</v>
      </c>
      <c r="C256" s="4"/>
      <c r="D256" s="5"/>
      <c r="E256" s="4"/>
      <c r="F256" s="5"/>
      <c r="G256" s="4"/>
      <c r="H256" s="5"/>
      <c r="I256" s="4"/>
      <c r="J256" s="5"/>
      <c r="K256" s="4"/>
      <c r="L256" s="5"/>
      <c r="M256" s="4"/>
      <c r="N256" s="5"/>
      <c r="O256" s="4"/>
      <c r="P256" s="5"/>
      <c r="Q256" s="4"/>
      <c r="R256" s="5"/>
      <c r="S256" s="4"/>
      <c r="T256" s="5"/>
      <c r="U256" s="4"/>
      <c r="V256" s="5"/>
      <c r="W256" s="4"/>
      <c r="X256" s="5"/>
      <c r="Y256" s="4"/>
      <c r="Z256" s="5"/>
      <c r="AA256" s="4"/>
      <c r="AB256" s="5"/>
      <c r="AC256" s="4"/>
      <c r="AD256" s="5"/>
      <c r="AE256" s="72"/>
      <c r="AF256" s="4"/>
      <c r="AG256" s="152"/>
      <c r="AH256" s="5"/>
      <c r="AI256" s="74"/>
    </row>
    <row r="257" spans="1:35" s="67" customFormat="1" ht="28.5" x14ac:dyDescent="0.35">
      <c r="A257" s="75"/>
      <c r="B257" s="112" t="s">
        <v>214</v>
      </c>
      <c r="C257" s="156"/>
      <c r="D257" s="157"/>
      <c r="E257" s="156"/>
      <c r="F257" s="157"/>
      <c r="G257" s="156"/>
      <c r="H257" s="157"/>
      <c r="I257" s="156"/>
      <c r="J257" s="157"/>
      <c r="K257" s="156"/>
      <c r="L257" s="157"/>
      <c r="M257" s="156"/>
      <c r="N257" s="58"/>
      <c r="O257" s="58"/>
      <c r="P257" s="58"/>
      <c r="Q257" s="58"/>
      <c r="R257" s="58"/>
      <c r="S257" s="58"/>
      <c r="T257" s="58"/>
      <c r="U257" s="58"/>
      <c r="V257" s="58"/>
      <c r="W257" s="58"/>
      <c r="X257" s="58"/>
      <c r="Y257" s="156"/>
      <c r="Z257" s="157"/>
      <c r="AA257" s="156"/>
      <c r="AB257" s="157"/>
      <c r="AC257" s="156"/>
      <c r="AD257" s="157"/>
      <c r="AE257" s="72"/>
      <c r="AF257" s="4"/>
      <c r="AG257" s="152">
        <f>SUM(C257:AD257)</f>
        <v>0</v>
      </c>
      <c r="AH257" s="5"/>
      <c r="AI257" s="74"/>
    </row>
    <row r="258" spans="1:35" x14ac:dyDescent="0.35">
      <c r="A258" s="81"/>
      <c r="B258" s="82" t="s">
        <v>96</v>
      </c>
      <c r="C258" s="1">
        <f t="shared" ref="C258:AD258" si="37">SUM(C257)</f>
        <v>0</v>
      </c>
      <c r="D258" s="1">
        <f t="shared" si="37"/>
        <v>0</v>
      </c>
      <c r="E258" s="1">
        <f t="shared" si="37"/>
        <v>0</v>
      </c>
      <c r="F258" s="1">
        <f t="shared" si="37"/>
        <v>0</v>
      </c>
      <c r="G258" s="1">
        <f t="shared" si="37"/>
        <v>0</v>
      </c>
      <c r="H258" s="1">
        <f t="shared" si="37"/>
        <v>0</v>
      </c>
      <c r="I258" s="1">
        <f t="shared" si="37"/>
        <v>0</v>
      </c>
      <c r="J258" s="1">
        <f t="shared" si="37"/>
        <v>0</v>
      </c>
      <c r="K258" s="1">
        <f t="shared" si="37"/>
        <v>0</v>
      </c>
      <c r="L258" s="1">
        <f t="shared" si="37"/>
        <v>0</v>
      </c>
      <c r="M258" s="1">
        <f t="shared" si="37"/>
        <v>0</v>
      </c>
      <c r="N258" s="1">
        <f t="shared" si="37"/>
        <v>0</v>
      </c>
      <c r="O258" s="1">
        <f t="shared" si="37"/>
        <v>0</v>
      </c>
      <c r="P258" s="1">
        <f t="shared" si="37"/>
        <v>0</v>
      </c>
      <c r="Q258" s="1">
        <f t="shared" si="37"/>
        <v>0</v>
      </c>
      <c r="R258" s="1">
        <f t="shared" si="37"/>
        <v>0</v>
      </c>
      <c r="S258" s="1">
        <f t="shared" si="37"/>
        <v>0</v>
      </c>
      <c r="T258" s="1">
        <f t="shared" si="37"/>
        <v>0</v>
      </c>
      <c r="U258" s="1">
        <f t="shared" si="37"/>
        <v>0</v>
      </c>
      <c r="V258" s="1">
        <f t="shared" si="37"/>
        <v>0</v>
      </c>
      <c r="W258" s="1">
        <f t="shared" si="37"/>
        <v>0</v>
      </c>
      <c r="X258" s="1">
        <f t="shared" si="37"/>
        <v>0</v>
      </c>
      <c r="Y258" s="1">
        <f t="shared" si="37"/>
        <v>0</v>
      </c>
      <c r="Z258" s="1">
        <f t="shared" si="37"/>
        <v>0</v>
      </c>
      <c r="AA258" s="1">
        <f t="shared" si="37"/>
        <v>0</v>
      </c>
      <c r="AB258" s="1">
        <f t="shared" si="37"/>
        <v>0</v>
      </c>
      <c r="AC258" s="1">
        <f t="shared" si="37"/>
        <v>0</v>
      </c>
      <c r="AD258" s="1">
        <f t="shared" si="37"/>
        <v>0</v>
      </c>
      <c r="AE258" s="84"/>
      <c r="AF258" s="36"/>
      <c r="AG258" s="152">
        <f>SUM(C258:AD258)</f>
        <v>0</v>
      </c>
      <c r="AH258" s="85"/>
      <c r="AI258" s="86"/>
    </row>
    <row r="259" spans="1:35" x14ac:dyDescent="0.35">
      <c r="A259" s="81"/>
      <c r="B259" s="82"/>
      <c r="C259" s="89" t="s">
        <v>97</v>
      </c>
      <c r="D259" s="90">
        <f>D258+F258+H258+N258+P258+V258+X258+Z258+AB258+AD258</f>
        <v>0</v>
      </c>
      <c r="E259" s="104" t="s">
        <v>3</v>
      </c>
      <c r="F259" s="104">
        <f>C258+E258+G258+M258+O258+U258+W258+Y258+AA258+AC258</f>
        <v>0</v>
      </c>
      <c r="G259" s="36"/>
      <c r="H259" s="85"/>
      <c r="I259" s="36"/>
      <c r="J259" s="85"/>
      <c r="K259" s="36"/>
      <c r="L259" s="85"/>
      <c r="M259" s="36"/>
      <c r="N259" s="85"/>
      <c r="O259" s="36"/>
      <c r="P259" s="85"/>
      <c r="Q259" s="36"/>
      <c r="R259" s="85"/>
      <c r="S259" s="36"/>
      <c r="T259" s="85"/>
      <c r="U259" s="36"/>
      <c r="V259" s="85"/>
      <c r="W259" s="36"/>
      <c r="X259" s="85"/>
      <c r="Y259" s="36"/>
      <c r="Z259" s="85"/>
      <c r="AA259" s="36"/>
      <c r="AB259" s="85"/>
      <c r="AC259" s="36"/>
      <c r="AD259" s="85"/>
      <c r="AE259" s="84"/>
      <c r="AF259" s="36"/>
      <c r="AG259" s="152"/>
      <c r="AH259" s="85"/>
      <c r="AI259" s="96"/>
    </row>
    <row r="260" spans="1:35" s="67" customFormat="1" x14ac:dyDescent="0.35">
      <c r="A260" s="75"/>
      <c r="B260" s="76"/>
      <c r="C260" s="4"/>
      <c r="D260" s="5"/>
      <c r="E260" s="4"/>
      <c r="F260" s="5"/>
      <c r="G260" s="4"/>
      <c r="H260" s="5"/>
      <c r="I260" s="4"/>
      <c r="J260" s="5"/>
      <c r="K260" s="4"/>
      <c r="L260" s="5"/>
      <c r="M260" s="4"/>
      <c r="N260" s="5"/>
      <c r="O260" s="4"/>
      <c r="P260" s="5"/>
      <c r="Q260" s="4"/>
      <c r="R260" s="5"/>
      <c r="S260" s="4"/>
      <c r="T260" s="5"/>
      <c r="U260" s="4"/>
      <c r="V260" s="5"/>
      <c r="W260" s="4"/>
      <c r="X260" s="5"/>
      <c r="Y260" s="4"/>
      <c r="Z260" s="5"/>
      <c r="AA260" s="4"/>
      <c r="AB260" s="5"/>
      <c r="AC260" s="4"/>
      <c r="AD260" s="5"/>
      <c r="AE260" s="72"/>
      <c r="AF260" s="4"/>
      <c r="AG260" s="152"/>
      <c r="AH260" s="5"/>
      <c r="AI260" s="74"/>
    </row>
    <row r="261" spans="1:35" s="67" customFormat="1" x14ac:dyDescent="0.35">
      <c r="A261" s="75">
        <v>5.2</v>
      </c>
      <c r="B261" s="78" t="s">
        <v>15</v>
      </c>
      <c r="C261" s="4"/>
      <c r="D261" s="5"/>
      <c r="E261" s="4"/>
      <c r="F261" s="5"/>
      <c r="G261" s="4"/>
      <c r="H261" s="5"/>
      <c r="I261" s="4"/>
      <c r="J261" s="5"/>
      <c r="K261" s="4"/>
      <c r="L261" s="5"/>
      <c r="M261" s="4"/>
      <c r="N261" s="5"/>
      <c r="O261" s="4"/>
      <c r="P261" s="5"/>
      <c r="Q261" s="4"/>
      <c r="R261" s="5"/>
      <c r="S261" s="4"/>
      <c r="T261" s="5"/>
      <c r="U261" s="4"/>
      <c r="V261" s="5"/>
      <c r="W261" s="4"/>
      <c r="X261" s="5"/>
      <c r="Y261" s="4"/>
      <c r="Z261" s="5"/>
      <c r="AA261" s="4"/>
      <c r="AB261" s="5"/>
      <c r="AC261" s="4"/>
      <c r="AD261" s="5"/>
      <c r="AE261" s="72"/>
      <c r="AF261" s="4"/>
      <c r="AG261" s="152"/>
      <c r="AH261" s="5"/>
      <c r="AI261" s="74"/>
    </row>
    <row r="262" spans="1:35" s="67" customFormat="1" x14ac:dyDescent="0.35">
      <c r="A262" s="75"/>
      <c r="B262" s="79" t="s">
        <v>215</v>
      </c>
      <c r="C262" s="156"/>
      <c r="D262" s="157"/>
      <c r="E262" s="156"/>
      <c r="F262" s="157"/>
      <c r="G262" s="156"/>
      <c r="H262" s="157"/>
      <c r="I262" s="156"/>
      <c r="J262" s="157"/>
      <c r="K262" s="156"/>
      <c r="L262" s="157"/>
      <c r="M262" s="156"/>
      <c r="N262" s="157"/>
      <c r="O262" s="156"/>
      <c r="P262" s="157"/>
      <c r="Q262" s="58"/>
      <c r="R262" s="58"/>
      <c r="S262" s="58"/>
      <c r="T262" s="58"/>
      <c r="U262" s="58"/>
      <c r="V262" s="58"/>
      <c r="W262" s="58"/>
      <c r="X262" s="58"/>
      <c r="Y262" s="58"/>
      <c r="Z262" s="58"/>
      <c r="AA262" s="58"/>
      <c r="AB262" s="58"/>
      <c r="AC262" s="58"/>
      <c r="AD262" s="58"/>
      <c r="AE262" s="72"/>
      <c r="AF262" s="4"/>
      <c r="AG262" s="152">
        <f t="shared" ref="AG262:AG268" si="38">SUM(C262:AD262)</f>
        <v>0</v>
      </c>
      <c r="AH262" s="5"/>
      <c r="AI262" s="74"/>
    </row>
    <row r="263" spans="1:35" s="67" customFormat="1" x14ac:dyDescent="0.35">
      <c r="A263" s="75"/>
      <c r="B263" s="79" t="s">
        <v>216</v>
      </c>
      <c r="C263" s="156"/>
      <c r="D263" s="157"/>
      <c r="E263" s="156"/>
      <c r="F263" s="157"/>
      <c r="G263" s="156"/>
      <c r="H263" s="157"/>
      <c r="I263" s="156"/>
      <c r="J263" s="157"/>
      <c r="K263" s="156"/>
      <c r="L263" s="157"/>
      <c r="M263" s="156"/>
      <c r="N263" s="157"/>
      <c r="O263" s="156"/>
      <c r="P263" s="157"/>
      <c r="Q263" s="58"/>
      <c r="R263" s="58"/>
      <c r="S263" s="58"/>
      <c r="T263" s="58"/>
      <c r="U263" s="58"/>
      <c r="V263" s="58"/>
      <c r="W263" s="58"/>
      <c r="X263" s="58"/>
      <c r="Y263" s="58"/>
      <c r="Z263" s="58"/>
      <c r="AA263" s="58"/>
      <c r="AB263" s="58"/>
      <c r="AC263" s="58"/>
      <c r="AD263" s="58"/>
      <c r="AE263" s="72"/>
      <c r="AF263" s="4"/>
      <c r="AG263" s="152">
        <f t="shared" si="38"/>
        <v>0</v>
      </c>
      <c r="AH263" s="5"/>
      <c r="AI263" s="74"/>
    </row>
    <row r="264" spans="1:35" s="67" customFormat="1" ht="28.5" x14ac:dyDescent="0.35">
      <c r="A264" s="75"/>
      <c r="B264" s="112" t="s">
        <v>217</v>
      </c>
      <c r="C264" s="156"/>
      <c r="D264" s="157"/>
      <c r="E264" s="156"/>
      <c r="F264" s="157"/>
      <c r="G264" s="156"/>
      <c r="H264" s="157"/>
      <c r="I264" s="156"/>
      <c r="J264" s="157"/>
      <c r="K264" s="156"/>
      <c r="L264" s="157"/>
      <c r="M264" s="156"/>
      <c r="N264" s="157"/>
      <c r="O264" s="156"/>
      <c r="P264" s="157"/>
      <c r="Q264" s="58"/>
      <c r="R264" s="58"/>
      <c r="S264" s="58"/>
      <c r="T264" s="58"/>
      <c r="U264" s="58"/>
      <c r="V264" s="58"/>
      <c r="W264" s="58"/>
      <c r="X264" s="58"/>
      <c r="Y264" s="58"/>
      <c r="Z264" s="58"/>
      <c r="AA264" s="58"/>
      <c r="AB264" s="58"/>
      <c r="AC264" s="58"/>
      <c r="AD264" s="58"/>
      <c r="AE264" s="72"/>
      <c r="AF264" s="4"/>
      <c r="AG264" s="152">
        <f t="shared" si="38"/>
        <v>0</v>
      </c>
      <c r="AH264" s="5"/>
      <c r="AI264" s="74"/>
    </row>
    <row r="265" spans="1:35" s="67" customFormat="1" x14ac:dyDescent="0.35">
      <c r="A265" s="75"/>
      <c r="B265" s="79" t="s">
        <v>218</v>
      </c>
      <c r="C265" s="156"/>
      <c r="D265" s="157"/>
      <c r="E265" s="156"/>
      <c r="F265" s="157"/>
      <c r="G265" s="156"/>
      <c r="H265" s="157"/>
      <c r="I265" s="156"/>
      <c r="J265" s="157"/>
      <c r="K265" s="156"/>
      <c r="L265" s="157"/>
      <c r="M265" s="156"/>
      <c r="N265" s="157"/>
      <c r="O265" s="156"/>
      <c r="P265" s="157"/>
      <c r="Q265" s="58"/>
      <c r="R265" s="58"/>
      <c r="S265" s="58"/>
      <c r="T265" s="58"/>
      <c r="U265" s="58"/>
      <c r="V265" s="58"/>
      <c r="W265" s="58"/>
      <c r="X265" s="58"/>
      <c r="Y265" s="58"/>
      <c r="Z265" s="58"/>
      <c r="AA265" s="58"/>
      <c r="AB265" s="58"/>
      <c r="AC265" s="58"/>
      <c r="AD265" s="58"/>
      <c r="AE265" s="72"/>
      <c r="AF265" s="4"/>
      <c r="AG265" s="152">
        <f t="shared" si="38"/>
        <v>0</v>
      </c>
      <c r="AH265" s="5"/>
      <c r="AI265" s="74"/>
    </row>
    <row r="266" spans="1:35" s="67" customFormat="1" x14ac:dyDescent="0.35">
      <c r="A266" s="75"/>
      <c r="B266" s="79"/>
      <c r="C266" s="156"/>
      <c r="D266" s="157"/>
      <c r="E266" s="156"/>
      <c r="F266" s="157"/>
      <c r="G266" s="156"/>
      <c r="H266" s="157"/>
      <c r="I266" s="156"/>
      <c r="J266" s="157"/>
      <c r="K266" s="156"/>
      <c r="L266" s="157"/>
      <c r="M266" s="156"/>
      <c r="N266" s="157"/>
      <c r="O266" s="156"/>
      <c r="P266" s="157"/>
      <c r="Q266" s="58"/>
      <c r="R266" s="58"/>
      <c r="S266" s="58"/>
      <c r="T266" s="58"/>
      <c r="U266" s="58"/>
      <c r="V266" s="58"/>
      <c r="W266" s="58"/>
      <c r="X266" s="58"/>
      <c r="Y266" s="58"/>
      <c r="Z266" s="58"/>
      <c r="AA266" s="58"/>
      <c r="AB266" s="58"/>
      <c r="AC266" s="58"/>
      <c r="AD266" s="58"/>
      <c r="AE266" s="72"/>
      <c r="AF266" s="4"/>
      <c r="AG266" s="152">
        <f t="shared" si="38"/>
        <v>0</v>
      </c>
      <c r="AH266" s="5"/>
      <c r="AI266" s="74"/>
    </row>
    <row r="267" spans="1:35" s="67" customFormat="1" x14ac:dyDescent="0.35">
      <c r="A267" s="75"/>
      <c r="B267" s="79"/>
      <c r="C267" s="156"/>
      <c r="D267" s="157"/>
      <c r="E267" s="156"/>
      <c r="F267" s="157"/>
      <c r="G267" s="156"/>
      <c r="H267" s="157"/>
      <c r="I267" s="156"/>
      <c r="J267" s="157"/>
      <c r="K267" s="156"/>
      <c r="L267" s="157"/>
      <c r="M267" s="156"/>
      <c r="N267" s="157"/>
      <c r="O267" s="156"/>
      <c r="P267" s="157"/>
      <c r="Q267" s="58"/>
      <c r="R267" s="58"/>
      <c r="S267" s="58"/>
      <c r="T267" s="58"/>
      <c r="U267" s="58"/>
      <c r="V267" s="58"/>
      <c r="W267" s="58"/>
      <c r="X267" s="58"/>
      <c r="Y267" s="58"/>
      <c r="Z267" s="58"/>
      <c r="AA267" s="58"/>
      <c r="AB267" s="58"/>
      <c r="AC267" s="58"/>
      <c r="AD267" s="58"/>
      <c r="AE267" s="72"/>
      <c r="AF267" s="4"/>
      <c r="AG267" s="152">
        <f t="shared" si="38"/>
        <v>0</v>
      </c>
      <c r="AH267" s="5"/>
      <c r="AI267" s="74"/>
    </row>
    <row r="268" spans="1:35" x14ac:dyDescent="0.35">
      <c r="A268" s="81"/>
      <c r="B268" s="82" t="s">
        <v>96</v>
      </c>
      <c r="C268" s="1">
        <f t="shared" ref="C268:AD268" si="39">SUM(C262:C267)</f>
        <v>0</v>
      </c>
      <c r="D268" s="83">
        <f t="shared" si="39"/>
        <v>0</v>
      </c>
      <c r="E268" s="1">
        <f t="shared" si="39"/>
        <v>0</v>
      </c>
      <c r="F268" s="83">
        <f t="shared" si="39"/>
        <v>0</v>
      </c>
      <c r="G268" s="1">
        <f t="shared" si="39"/>
        <v>0</v>
      </c>
      <c r="H268" s="83">
        <f t="shared" si="39"/>
        <v>0</v>
      </c>
      <c r="I268" s="1">
        <f t="shared" si="39"/>
        <v>0</v>
      </c>
      <c r="J268" s="83">
        <f t="shared" si="39"/>
        <v>0</v>
      </c>
      <c r="K268" s="1">
        <f t="shared" si="39"/>
        <v>0</v>
      </c>
      <c r="L268" s="83">
        <f t="shared" si="39"/>
        <v>0</v>
      </c>
      <c r="M268" s="1">
        <f t="shared" si="39"/>
        <v>0</v>
      </c>
      <c r="N268" s="83">
        <f t="shared" si="39"/>
        <v>0</v>
      </c>
      <c r="O268" s="1">
        <f t="shared" si="39"/>
        <v>0</v>
      </c>
      <c r="P268" s="83">
        <f t="shared" si="39"/>
        <v>0</v>
      </c>
      <c r="Q268" s="1">
        <f t="shared" si="39"/>
        <v>0</v>
      </c>
      <c r="R268" s="83">
        <f t="shared" si="39"/>
        <v>0</v>
      </c>
      <c r="S268" s="1">
        <f t="shared" si="39"/>
        <v>0</v>
      </c>
      <c r="T268" s="83">
        <f t="shared" si="39"/>
        <v>0</v>
      </c>
      <c r="U268" s="1">
        <f t="shared" si="39"/>
        <v>0</v>
      </c>
      <c r="V268" s="83">
        <f t="shared" si="39"/>
        <v>0</v>
      </c>
      <c r="W268" s="1">
        <f t="shared" si="39"/>
        <v>0</v>
      </c>
      <c r="X268" s="83">
        <f t="shared" si="39"/>
        <v>0</v>
      </c>
      <c r="Y268" s="1">
        <f t="shared" si="39"/>
        <v>0</v>
      </c>
      <c r="Z268" s="83">
        <f t="shared" si="39"/>
        <v>0</v>
      </c>
      <c r="AA268" s="1">
        <f t="shared" si="39"/>
        <v>0</v>
      </c>
      <c r="AB268" s="83">
        <f t="shared" si="39"/>
        <v>0</v>
      </c>
      <c r="AC268" s="1">
        <f t="shared" si="39"/>
        <v>0</v>
      </c>
      <c r="AD268" s="83">
        <f t="shared" si="39"/>
        <v>0</v>
      </c>
      <c r="AE268" s="84"/>
      <c r="AF268" s="36"/>
      <c r="AG268" s="152">
        <f t="shared" si="38"/>
        <v>0</v>
      </c>
      <c r="AH268" s="85"/>
      <c r="AI268" s="86"/>
    </row>
    <row r="269" spans="1:35" x14ac:dyDescent="0.35">
      <c r="A269" s="81"/>
      <c r="B269" s="82"/>
      <c r="C269" s="89" t="s">
        <v>97</v>
      </c>
      <c r="D269" s="90">
        <f>D268+F268+H268+N268+P268+V268+X268+Z268+AB268+AD268</f>
        <v>0</v>
      </c>
      <c r="E269" s="104" t="s">
        <v>3</v>
      </c>
      <c r="F269" s="104">
        <f>C268+E268+G268+M268+O268+U268+W268+Y268+AA268+AC268</f>
        <v>0</v>
      </c>
      <c r="G269" s="36"/>
      <c r="H269" s="85"/>
      <c r="I269" s="36"/>
      <c r="J269" s="85"/>
      <c r="K269" s="36"/>
      <c r="L269" s="85"/>
      <c r="M269" s="36"/>
      <c r="N269" s="85"/>
      <c r="O269" s="36"/>
      <c r="P269" s="85"/>
      <c r="Q269" s="36"/>
      <c r="R269" s="85"/>
      <c r="S269" s="36"/>
      <c r="T269" s="85"/>
      <c r="U269" s="36"/>
      <c r="V269" s="85"/>
      <c r="W269" s="36"/>
      <c r="X269" s="85"/>
      <c r="Y269" s="36"/>
      <c r="Z269" s="85"/>
      <c r="AA269" s="36"/>
      <c r="AB269" s="85"/>
      <c r="AC269" s="36"/>
      <c r="AD269" s="85"/>
      <c r="AE269" s="84"/>
      <c r="AF269" s="36"/>
      <c r="AG269" s="152"/>
      <c r="AH269" s="85"/>
      <c r="AI269" s="96"/>
    </row>
    <row r="270" spans="1:35" s="67" customFormat="1" x14ac:dyDescent="0.35">
      <c r="A270" s="75"/>
      <c r="B270" s="76"/>
      <c r="C270" s="4"/>
      <c r="D270" s="5"/>
      <c r="E270" s="4"/>
      <c r="F270" s="5"/>
      <c r="G270" s="4"/>
      <c r="H270" s="5"/>
      <c r="I270" s="4"/>
      <c r="J270" s="5"/>
      <c r="K270" s="4"/>
      <c r="L270" s="5"/>
      <c r="M270" s="4"/>
      <c r="N270" s="5"/>
      <c r="O270" s="4"/>
      <c r="P270" s="5"/>
      <c r="Q270" s="4"/>
      <c r="R270" s="5"/>
      <c r="S270" s="4"/>
      <c r="T270" s="5"/>
      <c r="U270" s="4"/>
      <c r="V270" s="5"/>
      <c r="W270" s="4"/>
      <c r="X270" s="5"/>
      <c r="Y270" s="4"/>
      <c r="Z270" s="5"/>
      <c r="AA270" s="4"/>
      <c r="AB270" s="5"/>
      <c r="AC270" s="4"/>
      <c r="AD270" s="5"/>
      <c r="AE270" s="72"/>
      <c r="AF270" s="4"/>
      <c r="AG270" s="152"/>
      <c r="AH270" s="5"/>
      <c r="AI270" s="74"/>
    </row>
    <row r="271" spans="1:35" s="67" customFormat="1" x14ac:dyDescent="0.35">
      <c r="A271" s="75">
        <v>5.3</v>
      </c>
      <c r="B271" s="78" t="s">
        <v>52</v>
      </c>
      <c r="C271" s="4"/>
      <c r="D271" s="5"/>
      <c r="E271" s="4"/>
      <c r="F271" s="5"/>
      <c r="G271" s="4"/>
      <c r="H271" s="5"/>
      <c r="I271" s="4"/>
      <c r="J271" s="5"/>
      <c r="K271" s="4"/>
      <c r="L271" s="5"/>
      <c r="M271" s="4"/>
      <c r="N271" s="5"/>
      <c r="O271" s="4"/>
      <c r="P271" s="5"/>
      <c r="Q271" s="4"/>
      <c r="R271" s="5"/>
      <c r="S271" s="4"/>
      <c r="T271" s="5"/>
      <c r="U271" s="4"/>
      <c r="V271" s="5"/>
      <c r="W271" s="4"/>
      <c r="X271" s="5"/>
      <c r="Y271" s="4"/>
      <c r="Z271" s="5"/>
      <c r="AA271" s="4"/>
      <c r="AB271" s="5"/>
      <c r="AC271" s="4"/>
      <c r="AD271" s="5"/>
      <c r="AE271" s="72"/>
      <c r="AF271" s="4"/>
      <c r="AG271" s="152"/>
      <c r="AH271" s="5"/>
      <c r="AI271" s="74"/>
    </row>
    <row r="272" spans="1:35" s="60" customFormat="1" x14ac:dyDescent="0.35">
      <c r="A272" s="9"/>
      <c r="B272" s="79" t="s">
        <v>219</v>
      </c>
      <c r="C272" s="57"/>
      <c r="D272" s="58"/>
      <c r="E272" s="57"/>
      <c r="F272" s="58"/>
      <c r="G272" s="57"/>
      <c r="H272" s="58"/>
      <c r="I272" s="57"/>
      <c r="J272" s="58"/>
      <c r="K272" s="57"/>
      <c r="L272" s="58"/>
      <c r="M272" s="57"/>
      <c r="N272" s="58"/>
      <c r="O272" s="57"/>
      <c r="P272" s="58"/>
      <c r="Q272" s="58"/>
      <c r="R272" s="58"/>
      <c r="S272" s="58"/>
      <c r="T272" s="58"/>
      <c r="U272" s="58"/>
      <c r="V272" s="58"/>
      <c r="W272" s="57"/>
      <c r="X272" s="58"/>
      <c r="Y272" s="57"/>
      <c r="Z272" s="58"/>
      <c r="AA272" s="57"/>
      <c r="AB272" s="58"/>
      <c r="AC272" s="57"/>
      <c r="AD272" s="58"/>
      <c r="AE272" s="8"/>
      <c r="AF272" s="2"/>
      <c r="AG272" s="152">
        <f t="shared" ref="AG272:AG280" si="40">SUM(C272:AD272)</f>
        <v>0</v>
      </c>
      <c r="AH272" s="3"/>
      <c r="AI272" s="10"/>
    </row>
    <row r="273" spans="1:35" s="60" customFormat="1" x14ac:dyDescent="0.35">
      <c r="A273" s="9"/>
      <c r="B273" s="79" t="s">
        <v>220</v>
      </c>
      <c r="C273" s="57"/>
      <c r="D273" s="58"/>
      <c r="E273" s="57"/>
      <c r="F273" s="58"/>
      <c r="G273" s="57"/>
      <c r="H273" s="58"/>
      <c r="I273" s="57"/>
      <c r="J273" s="58"/>
      <c r="K273" s="57"/>
      <c r="L273" s="58"/>
      <c r="M273" s="57"/>
      <c r="N273" s="58"/>
      <c r="O273" s="57"/>
      <c r="P273" s="58"/>
      <c r="Q273" s="58"/>
      <c r="R273" s="58"/>
      <c r="S273" s="58"/>
      <c r="T273" s="58"/>
      <c r="U273" s="58"/>
      <c r="V273" s="58"/>
      <c r="W273" s="57"/>
      <c r="X273" s="58"/>
      <c r="Y273" s="57"/>
      <c r="Z273" s="58"/>
      <c r="AA273" s="57"/>
      <c r="AB273" s="58"/>
      <c r="AC273" s="57"/>
      <c r="AD273" s="58"/>
      <c r="AE273" s="8"/>
      <c r="AF273" s="2"/>
      <c r="AG273" s="152">
        <f t="shared" si="40"/>
        <v>0</v>
      </c>
      <c r="AH273" s="3"/>
      <c r="AI273" s="10"/>
    </row>
    <row r="274" spans="1:35" s="60" customFormat="1" x14ac:dyDescent="0.35">
      <c r="A274" s="9"/>
      <c r="B274" s="79" t="s">
        <v>221</v>
      </c>
      <c r="C274" s="57"/>
      <c r="D274" s="58"/>
      <c r="E274" s="57"/>
      <c r="F274" s="58"/>
      <c r="G274" s="57"/>
      <c r="H274" s="58"/>
      <c r="I274" s="57"/>
      <c r="J274" s="58"/>
      <c r="K274" s="57"/>
      <c r="L274" s="58"/>
      <c r="M274" s="57"/>
      <c r="N274" s="58"/>
      <c r="O274" s="57"/>
      <c r="P274" s="58"/>
      <c r="Q274" s="58"/>
      <c r="R274" s="58"/>
      <c r="S274" s="58"/>
      <c r="T274" s="58"/>
      <c r="U274" s="58"/>
      <c r="V274" s="58"/>
      <c r="W274" s="57"/>
      <c r="X274" s="58"/>
      <c r="Y274" s="57"/>
      <c r="Z274" s="58"/>
      <c r="AA274" s="57"/>
      <c r="AB274" s="58"/>
      <c r="AC274" s="57"/>
      <c r="AD274" s="58"/>
      <c r="AE274" s="8"/>
      <c r="AF274" s="2"/>
      <c r="AG274" s="152">
        <f t="shared" si="40"/>
        <v>0</v>
      </c>
      <c r="AH274" s="3"/>
      <c r="AI274" s="10"/>
    </row>
    <row r="275" spans="1:35" s="60" customFormat="1" x14ac:dyDescent="0.35">
      <c r="A275" s="9"/>
      <c r="B275" s="79" t="s">
        <v>222</v>
      </c>
      <c r="C275" s="57"/>
      <c r="D275" s="58"/>
      <c r="E275" s="57"/>
      <c r="F275" s="58"/>
      <c r="G275" s="57"/>
      <c r="H275" s="58"/>
      <c r="I275" s="57"/>
      <c r="J275" s="58"/>
      <c r="K275" s="57"/>
      <c r="L275" s="58"/>
      <c r="M275" s="57"/>
      <c r="N275" s="58"/>
      <c r="O275" s="57"/>
      <c r="P275" s="58"/>
      <c r="Q275" s="58"/>
      <c r="R275" s="58"/>
      <c r="S275" s="58"/>
      <c r="T275" s="58"/>
      <c r="U275" s="58"/>
      <c r="V275" s="58"/>
      <c r="W275" s="57"/>
      <c r="X275" s="58"/>
      <c r="Y275" s="57"/>
      <c r="Z275" s="58"/>
      <c r="AA275" s="57"/>
      <c r="AB275" s="58"/>
      <c r="AC275" s="57"/>
      <c r="AD275" s="58"/>
      <c r="AE275" s="8"/>
      <c r="AF275" s="2"/>
      <c r="AG275" s="152">
        <f t="shared" si="40"/>
        <v>0</v>
      </c>
      <c r="AH275" s="3"/>
      <c r="AI275" s="10"/>
    </row>
    <row r="276" spans="1:35" s="60" customFormat="1" x14ac:dyDescent="0.35">
      <c r="A276" s="9"/>
      <c r="B276" s="79" t="s">
        <v>223</v>
      </c>
      <c r="C276" s="57"/>
      <c r="D276" s="58"/>
      <c r="E276" s="57"/>
      <c r="F276" s="58"/>
      <c r="G276" s="57"/>
      <c r="H276" s="58"/>
      <c r="I276" s="57"/>
      <c r="J276" s="58"/>
      <c r="K276" s="57"/>
      <c r="L276" s="58"/>
      <c r="M276" s="57"/>
      <c r="N276" s="58"/>
      <c r="O276" s="57"/>
      <c r="P276" s="58"/>
      <c r="Q276" s="58"/>
      <c r="R276" s="58"/>
      <c r="S276" s="58"/>
      <c r="T276" s="58"/>
      <c r="U276" s="58"/>
      <c r="V276" s="58"/>
      <c r="W276" s="57"/>
      <c r="X276" s="58"/>
      <c r="Y276" s="57"/>
      <c r="Z276" s="58"/>
      <c r="AA276" s="57"/>
      <c r="AB276" s="58"/>
      <c r="AC276" s="57"/>
      <c r="AD276" s="58"/>
      <c r="AE276" s="8"/>
      <c r="AF276" s="2"/>
      <c r="AG276" s="152">
        <f t="shared" si="40"/>
        <v>0</v>
      </c>
      <c r="AH276" s="3"/>
      <c r="AI276" s="10"/>
    </row>
    <row r="277" spans="1:35" s="60" customFormat="1" x14ac:dyDescent="0.35">
      <c r="A277" s="9"/>
      <c r="B277" s="79" t="s">
        <v>224</v>
      </c>
      <c r="C277" s="57"/>
      <c r="D277" s="58"/>
      <c r="E277" s="57"/>
      <c r="F277" s="58"/>
      <c r="G277" s="57"/>
      <c r="H277" s="58"/>
      <c r="I277" s="57"/>
      <c r="J277" s="58"/>
      <c r="K277" s="57"/>
      <c r="L277" s="58"/>
      <c r="M277" s="57"/>
      <c r="N277" s="58"/>
      <c r="O277" s="57"/>
      <c r="P277" s="58"/>
      <c r="Q277" s="58"/>
      <c r="R277" s="58"/>
      <c r="S277" s="58"/>
      <c r="T277" s="58"/>
      <c r="U277" s="58"/>
      <c r="V277" s="58"/>
      <c r="W277" s="57"/>
      <c r="X277" s="58"/>
      <c r="Y277" s="57"/>
      <c r="Z277" s="58"/>
      <c r="AA277" s="57"/>
      <c r="AB277" s="58"/>
      <c r="AC277" s="57"/>
      <c r="AD277" s="58"/>
      <c r="AE277" s="8"/>
      <c r="AF277" s="2"/>
      <c r="AG277" s="152">
        <f t="shared" si="40"/>
        <v>0</v>
      </c>
      <c r="AH277" s="3"/>
      <c r="AI277" s="10"/>
    </row>
    <row r="278" spans="1:35" s="60" customFormat="1" x14ac:dyDescent="0.35">
      <c r="A278" s="9"/>
      <c r="B278" s="79" t="s">
        <v>225</v>
      </c>
      <c r="C278" s="57"/>
      <c r="D278" s="58"/>
      <c r="E278" s="57"/>
      <c r="F278" s="58"/>
      <c r="G278" s="57"/>
      <c r="H278" s="58"/>
      <c r="I278" s="57"/>
      <c r="J278" s="58"/>
      <c r="K278" s="57"/>
      <c r="L278" s="58"/>
      <c r="M278" s="57"/>
      <c r="N278" s="58"/>
      <c r="O278" s="57"/>
      <c r="P278" s="58"/>
      <c r="Q278" s="58"/>
      <c r="R278" s="58"/>
      <c r="S278" s="58"/>
      <c r="T278" s="58"/>
      <c r="U278" s="58"/>
      <c r="V278" s="58"/>
      <c r="W278" s="57"/>
      <c r="X278" s="58"/>
      <c r="Y278" s="57"/>
      <c r="Z278" s="58"/>
      <c r="AA278" s="57"/>
      <c r="AB278" s="58"/>
      <c r="AC278" s="57"/>
      <c r="AD278" s="58"/>
      <c r="AE278" s="8"/>
      <c r="AF278" s="2"/>
      <c r="AG278" s="152">
        <f t="shared" si="40"/>
        <v>0</v>
      </c>
      <c r="AH278" s="3"/>
      <c r="AI278" s="10"/>
    </row>
    <row r="279" spans="1:35" s="60" customFormat="1" x14ac:dyDescent="0.35">
      <c r="A279" s="9"/>
      <c r="B279" s="79"/>
      <c r="C279" s="57"/>
      <c r="D279" s="58"/>
      <c r="E279" s="57"/>
      <c r="F279" s="58"/>
      <c r="G279" s="57"/>
      <c r="H279" s="58"/>
      <c r="I279" s="57"/>
      <c r="J279" s="58"/>
      <c r="K279" s="57"/>
      <c r="L279" s="58"/>
      <c r="M279" s="57"/>
      <c r="N279" s="58"/>
      <c r="O279" s="57"/>
      <c r="P279" s="58"/>
      <c r="Q279" s="58"/>
      <c r="R279" s="58"/>
      <c r="S279" s="58"/>
      <c r="T279" s="58"/>
      <c r="U279" s="58"/>
      <c r="V279" s="58"/>
      <c r="W279" s="57"/>
      <c r="X279" s="58"/>
      <c r="Y279" s="57"/>
      <c r="Z279" s="58"/>
      <c r="AA279" s="57"/>
      <c r="AB279" s="58"/>
      <c r="AC279" s="57"/>
      <c r="AD279" s="58"/>
      <c r="AE279" s="8"/>
      <c r="AF279" s="2"/>
      <c r="AG279" s="152">
        <f t="shared" si="40"/>
        <v>0</v>
      </c>
      <c r="AH279" s="3"/>
      <c r="AI279" s="10"/>
    </row>
    <row r="280" spans="1:35" x14ac:dyDescent="0.35">
      <c r="A280" s="81"/>
      <c r="B280" s="82" t="s">
        <v>96</v>
      </c>
      <c r="C280" s="1">
        <f t="shared" ref="C280:AD280" si="41">SUM(C272:C279)</f>
        <v>0</v>
      </c>
      <c r="D280" s="83">
        <f t="shared" si="41"/>
        <v>0</v>
      </c>
      <c r="E280" s="125">
        <f t="shared" si="41"/>
        <v>0</v>
      </c>
      <c r="F280" s="125">
        <f t="shared" si="41"/>
        <v>0</v>
      </c>
      <c r="G280" s="1">
        <f t="shared" si="41"/>
        <v>0</v>
      </c>
      <c r="H280" s="83">
        <f t="shared" si="41"/>
        <v>0</v>
      </c>
      <c r="I280" s="1">
        <f t="shared" si="41"/>
        <v>0</v>
      </c>
      <c r="J280" s="83">
        <f t="shared" si="41"/>
        <v>0</v>
      </c>
      <c r="K280" s="1">
        <f t="shared" si="41"/>
        <v>0</v>
      </c>
      <c r="L280" s="83">
        <f t="shared" si="41"/>
        <v>0</v>
      </c>
      <c r="M280" s="1">
        <f t="shared" si="41"/>
        <v>0</v>
      </c>
      <c r="N280" s="83">
        <f t="shared" si="41"/>
        <v>0</v>
      </c>
      <c r="O280" s="1">
        <f t="shared" si="41"/>
        <v>0</v>
      </c>
      <c r="P280" s="83">
        <f t="shared" si="41"/>
        <v>0</v>
      </c>
      <c r="Q280" s="1">
        <f t="shared" si="41"/>
        <v>0</v>
      </c>
      <c r="R280" s="83">
        <f t="shared" si="41"/>
        <v>0</v>
      </c>
      <c r="S280" s="1">
        <f t="shared" si="41"/>
        <v>0</v>
      </c>
      <c r="T280" s="83">
        <f t="shared" si="41"/>
        <v>0</v>
      </c>
      <c r="U280" s="1">
        <f t="shared" si="41"/>
        <v>0</v>
      </c>
      <c r="V280" s="83">
        <f t="shared" si="41"/>
        <v>0</v>
      </c>
      <c r="W280" s="1">
        <f t="shared" si="41"/>
        <v>0</v>
      </c>
      <c r="X280" s="83">
        <f t="shared" si="41"/>
        <v>0</v>
      </c>
      <c r="Y280" s="1">
        <f t="shared" si="41"/>
        <v>0</v>
      </c>
      <c r="Z280" s="83">
        <f t="shared" si="41"/>
        <v>0</v>
      </c>
      <c r="AA280" s="1">
        <f t="shared" si="41"/>
        <v>0</v>
      </c>
      <c r="AB280" s="83">
        <f t="shared" si="41"/>
        <v>0</v>
      </c>
      <c r="AC280" s="1">
        <f t="shared" si="41"/>
        <v>0</v>
      </c>
      <c r="AD280" s="83">
        <f t="shared" si="41"/>
        <v>0</v>
      </c>
      <c r="AE280" s="84"/>
      <c r="AF280" s="36"/>
      <c r="AG280" s="152">
        <f t="shared" si="40"/>
        <v>0</v>
      </c>
      <c r="AH280" s="85"/>
      <c r="AI280" s="86"/>
    </row>
    <row r="281" spans="1:35" x14ac:dyDescent="0.35">
      <c r="A281" s="81"/>
      <c r="B281" s="82"/>
      <c r="C281" s="89" t="s">
        <v>97</v>
      </c>
      <c r="D281" s="90">
        <f>D280+F280+H280+N280+P280+V280+X280+Z280+AB280+AD280</f>
        <v>0</v>
      </c>
      <c r="E281" s="93" t="s">
        <v>3</v>
      </c>
      <c r="F281" s="94">
        <f>C280+E280+G280+M280+O280+U280+W280+Y280+AA280+AC280</f>
        <v>0</v>
      </c>
      <c r="G281" s="36"/>
      <c r="H281" s="85"/>
      <c r="I281" s="36"/>
      <c r="J281" s="85"/>
      <c r="K281" s="36"/>
      <c r="L281" s="85"/>
      <c r="M281" s="36"/>
      <c r="N281" s="85"/>
      <c r="O281" s="36"/>
      <c r="P281" s="85"/>
      <c r="Q281" s="36"/>
      <c r="R281" s="85"/>
      <c r="S281" s="36"/>
      <c r="T281" s="85"/>
      <c r="U281" s="36"/>
      <c r="V281" s="85"/>
      <c r="W281" s="36"/>
      <c r="X281" s="85"/>
      <c r="Y281" s="36"/>
      <c r="Z281" s="85"/>
      <c r="AA281" s="36"/>
      <c r="AB281" s="85"/>
      <c r="AC281" s="36"/>
      <c r="AD281" s="85"/>
      <c r="AE281" s="84"/>
      <c r="AF281" s="36"/>
      <c r="AG281" s="152"/>
      <c r="AH281" s="85"/>
      <c r="AI281" s="96"/>
    </row>
    <row r="282" spans="1:35" s="97" customFormat="1" x14ac:dyDescent="0.35">
      <c r="A282" s="87"/>
      <c r="B282" s="88"/>
      <c r="C282" s="93"/>
      <c r="D282" s="94"/>
      <c r="E282" s="93"/>
      <c r="F282" s="94"/>
      <c r="G282" s="93"/>
      <c r="H282" s="94"/>
      <c r="I282" s="93"/>
      <c r="J282" s="94"/>
      <c r="K282" s="93"/>
      <c r="L282" s="94"/>
      <c r="M282" s="93"/>
      <c r="N282" s="94"/>
      <c r="O282" s="93"/>
      <c r="P282" s="94"/>
      <c r="Q282" s="93"/>
      <c r="R282" s="94"/>
      <c r="S282" s="93"/>
      <c r="T282" s="94"/>
      <c r="U282" s="93"/>
      <c r="V282" s="94"/>
      <c r="W282" s="93"/>
      <c r="X282" s="94"/>
      <c r="Y282" s="93"/>
      <c r="Z282" s="94"/>
      <c r="AA282" s="93"/>
      <c r="AB282" s="94"/>
      <c r="AC282" s="93"/>
      <c r="AD282" s="94"/>
      <c r="AE282" s="95"/>
      <c r="AF282" s="93"/>
      <c r="AG282" s="152"/>
      <c r="AH282" s="94"/>
      <c r="AI282" s="114"/>
    </row>
    <row r="283" spans="1:35" s="67" customFormat="1" x14ac:dyDescent="0.35">
      <c r="A283" s="75">
        <v>5.4</v>
      </c>
      <c r="B283" s="78" t="s">
        <v>226</v>
      </c>
      <c r="C283" s="4"/>
      <c r="D283" s="5"/>
      <c r="E283" s="4"/>
      <c r="F283" s="5"/>
      <c r="G283" s="4"/>
      <c r="H283" s="5"/>
      <c r="I283" s="4"/>
      <c r="J283" s="5"/>
      <c r="K283" s="4"/>
      <c r="L283" s="5"/>
      <c r="M283" s="4"/>
      <c r="N283" s="5"/>
      <c r="O283" s="4"/>
      <c r="P283" s="5"/>
      <c r="Q283" s="4"/>
      <c r="R283" s="5"/>
      <c r="S283" s="4"/>
      <c r="T283" s="5"/>
      <c r="U283" s="4"/>
      <c r="V283" s="5"/>
      <c r="W283" s="4"/>
      <c r="X283" s="5"/>
      <c r="Y283" s="4"/>
      <c r="Z283" s="5"/>
      <c r="AA283" s="4"/>
      <c r="AB283" s="5"/>
      <c r="AC283" s="4"/>
      <c r="AD283" s="5"/>
      <c r="AE283" s="72"/>
      <c r="AF283" s="4"/>
      <c r="AG283" s="152"/>
      <c r="AH283" s="5"/>
      <c r="AI283" s="74"/>
    </row>
    <row r="284" spans="1:35" s="60" customFormat="1" x14ac:dyDescent="0.35">
      <c r="A284" s="9"/>
      <c r="B284" s="79" t="s">
        <v>227</v>
      </c>
      <c r="C284" s="57"/>
      <c r="D284" s="58"/>
      <c r="E284" s="57"/>
      <c r="F284" s="58"/>
      <c r="G284" s="57"/>
      <c r="H284" s="58"/>
      <c r="I284" s="57"/>
      <c r="J284" s="58"/>
      <c r="K284" s="57"/>
      <c r="L284" s="58"/>
      <c r="M284" s="57"/>
      <c r="N284" s="58"/>
      <c r="O284" s="58"/>
      <c r="P284" s="58"/>
      <c r="Q284" s="58"/>
      <c r="R284" s="58"/>
      <c r="S284" s="58"/>
      <c r="T284" s="58"/>
      <c r="U284" s="57"/>
      <c r="V284" s="58"/>
      <c r="W284" s="57"/>
      <c r="X284" s="58"/>
      <c r="Y284" s="57"/>
      <c r="Z284" s="58"/>
      <c r="AA284" s="57"/>
      <c r="AB284" s="58"/>
      <c r="AC284" s="57"/>
      <c r="AD284" s="58"/>
      <c r="AE284" s="8"/>
      <c r="AF284" s="2"/>
      <c r="AG284" s="152">
        <f>SUM(C284:AD284)</f>
        <v>0</v>
      </c>
      <c r="AH284" s="3"/>
      <c r="AI284" s="10"/>
    </row>
    <row r="285" spans="1:35" s="60" customFormat="1" x14ac:dyDescent="0.35">
      <c r="A285" s="9"/>
      <c r="B285" s="79" t="s">
        <v>228</v>
      </c>
      <c r="C285" s="57"/>
      <c r="D285" s="58"/>
      <c r="E285" s="57"/>
      <c r="F285" s="58"/>
      <c r="G285" s="57"/>
      <c r="H285" s="58"/>
      <c r="I285" s="57"/>
      <c r="J285" s="58"/>
      <c r="K285" s="57"/>
      <c r="L285" s="58"/>
      <c r="M285" s="57"/>
      <c r="N285" s="58"/>
      <c r="O285" s="58"/>
      <c r="P285" s="58"/>
      <c r="Q285" s="58"/>
      <c r="R285" s="58"/>
      <c r="S285" s="58"/>
      <c r="T285" s="58"/>
      <c r="U285" s="57"/>
      <c r="V285" s="58"/>
      <c r="W285" s="57"/>
      <c r="X285" s="58"/>
      <c r="Y285" s="57"/>
      <c r="Z285" s="58"/>
      <c r="AA285" s="57"/>
      <c r="AB285" s="58"/>
      <c r="AC285" s="57"/>
      <c r="AD285" s="58"/>
      <c r="AE285" s="8"/>
      <c r="AF285" s="2"/>
      <c r="AG285" s="152">
        <f>SUM(C285:AD285)</f>
        <v>0</v>
      </c>
      <c r="AH285" s="3"/>
      <c r="AI285" s="10"/>
    </row>
    <row r="286" spans="1:35" s="60" customFormat="1" x14ac:dyDescent="0.35">
      <c r="A286" s="9"/>
      <c r="B286" s="80" t="s">
        <v>229</v>
      </c>
      <c r="C286" s="57"/>
      <c r="D286" s="58"/>
      <c r="E286" s="57"/>
      <c r="F286" s="58"/>
      <c r="G286" s="57"/>
      <c r="H286" s="58"/>
      <c r="I286" s="57"/>
      <c r="J286" s="58"/>
      <c r="K286" s="57"/>
      <c r="L286" s="58"/>
      <c r="M286" s="57"/>
      <c r="N286" s="58"/>
      <c r="O286" s="58"/>
      <c r="P286" s="58"/>
      <c r="Q286" s="58"/>
      <c r="R286" s="58"/>
      <c r="S286" s="58"/>
      <c r="T286" s="58"/>
      <c r="U286" s="57"/>
      <c r="V286" s="58"/>
      <c r="W286" s="57"/>
      <c r="X286" s="58"/>
      <c r="Y286" s="57"/>
      <c r="Z286" s="58"/>
      <c r="AA286" s="57"/>
      <c r="AB286" s="58"/>
      <c r="AC286" s="57"/>
      <c r="AD286" s="58"/>
      <c r="AE286" s="8"/>
      <c r="AF286" s="2"/>
      <c r="AG286" s="152">
        <f>SUM(C286:AD286)</f>
        <v>0</v>
      </c>
      <c r="AH286" s="3"/>
      <c r="AI286" s="10"/>
    </row>
    <row r="287" spans="1:35" s="60" customFormat="1" x14ac:dyDescent="0.35">
      <c r="A287" s="9"/>
      <c r="B287" s="79" t="s">
        <v>230</v>
      </c>
      <c r="C287" s="57"/>
      <c r="D287" s="58"/>
      <c r="E287" s="57"/>
      <c r="F287" s="58"/>
      <c r="G287" s="57"/>
      <c r="H287" s="58"/>
      <c r="I287" s="57"/>
      <c r="J287" s="58"/>
      <c r="K287" s="57"/>
      <c r="L287" s="58"/>
      <c r="M287" s="57"/>
      <c r="N287" s="58"/>
      <c r="O287" s="58"/>
      <c r="P287" s="58"/>
      <c r="Q287" s="58"/>
      <c r="R287" s="58"/>
      <c r="S287" s="58"/>
      <c r="T287" s="58"/>
      <c r="U287" s="57"/>
      <c r="V287" s="58"/>
      <c r="W287" s="57"/>
      <c r="X287" s="58"/>
      <c r="Y287" s="57"/>
      <c r="Z287" s="58"/>
      <c r="AA287" s="57"/>
      <c r="AB287" s="58"/>
      <c r="AC287" s="57"/>
      <c r="AD287" s="58"/>
      <c r="AE287" s="8"/>
      <c r="AF287" s="2"/>
      <c r="AG287" s="152">
        <f>SUM(C287:AD287)</f>
        <v>0</v>
      </c>
      <c r="AH287" s="3"/>
      <c r="AI287" s="10"/>
    </row>
    <row r="288" spans="1:35" x14ac:dyDescent="0.35">
      <c r="A288" s="81"/>
      <c r="B288" s="82" t="s">
        <v>96</v>
      </c>
      <c r="C288" s="1">
        <f t="shared" ref="C288:AD288" si="42">SUM(C284:C287)</f>
        <v>0</v>
      </c>
      <c r="D288" s="83">
        <f t="shared" si="42"/>
        <v>0</v>
      </c>
      <c r="E288" s="1">
        <f t="shared" si="42"/>
        <v>0</v>
      </c>
      <c r="F288" s="83">
        <f t="shared" si="42"/>
        <v>0</v>
      </c>
      <c r="G288" s="1">
        <f t="shared" si="42"/>
        <v>0</v>
      </c>
      <c r="H288" s="83">
        <f t="shared" si="42"/>
        <v>0</v>
      </c>
      <c r="I288" s="1">
        <f t="shared" si="42"/>
        <v>0</v>
      </c>
      <c r="J288" s="83">
        <f t="shared" si="42"/>
        <v>0</v>
      </c>
      <c r="K288" s="1">
        <f t="shared" si="42"/>
        <v>0</v>
      </c>
      <c r="L288" s="83">
        <f t="shared" si="42"/>
        <v>0</v>
      </c>
      <c r="M288" s="1">
        <f t="shared" si="42"/>
        <v>0</v>
      </c>
      <c r="N288" s="83">
        <f t="shared" si="42"/>
        <v>0</v>
      </c>
      <c r="O288" s="1">
        <f t="shared" si="42"/>
        <v>0</v>
      </c>
      <c r="P288" s="83">
        <f t="shared" si="42"/>
        <v>0</v>
      </c>
      <c r="Q288" s="1">
        <f t="shared" si="42"/>
        <v>0</v>
      </c>
      <c r="R288" s="83">
        <f t="shared" si="42"/>
        <v>0</v>
      </c>
      <c r="S288" s="1">
        <f t="shared" si="42"/>
        <v>0</v>
      </c>
      <c r="T288" s="83">
        <f t="shared" si="42"/>
        <v>0</v>
      </c>
      <c r="U288" s="1">
        <f t="shared" si="42"/>
        <v>0</v>
      </c>
      <c r="V288" s="83">
        <f t="shared" si="42"/>
        <v>0</v>
      </c>
      <c r="W288" s="1">
        <f t="shared" si="42"/>
        <v>0</v>
      </c>
      <c r="X288" s="83">
        <f t="shared" si="42"/>
        <v>0</v>
      </c>
      <c r="Y288" s="1">
        <f t="shared" si="42"/>
        <v>0</v>
      </c>
      <c r="Z288" s="83">
        <f t="shared" si="42"/>
        <v>0</v>
      </c>
      <c r="AA288" s="1">
        <f t="shared" si="42"/>
        <v>0</v>
      </c>
      <c r="AB288" s="83">
        <f t="shared" si="42"/>
        <v>0</v>
      </c>
      <c r="AC288" s="1">
        <f t="shared" si="42"/>
        <v>0</v>
      </c>
      <c r="AD288" s="83">
        <f t="shared" si="42"/>
        <v>0</v>
      </c>
      <c r="AE288" s="84"/>
      <c r="AF288" s="36"/>
      <c r="AG288" s="152">
        <f>SUM(C288:AD288)</f>
        <v>0</v>
      </c>
      <c r="AH288" s="85"/>
      <c r="AI288" s="86"/>
    </row>
    <row r="289" spans="1:35" x14ac:dyDescent="0.35">
      <c r="A289" s="81"/>
      <c r="B289" s="82"/>
      <c r="C289" s="89" t="s">
        <v>97</v>
      </c>
      <c r="D289" s="90">
        <f>D288+F288+H288+N288+P288+V288+X288+Z288+AB288+AD288</f>
        <v>0</v>
      </c>
      <c r="E289" s="104" t="s">
        <v>3</v>
      </c>
      <c r="F289" s="104">
        <f>C288+E288+G288+M288+O288+U288+W288+Y288+AA288+AC288</f>
        <v>0</v>
      </c>
      <c r="G289" s="36"/>
      <c r="H289" s="85"/>
      <c r="I289" s="36"/>
      <c r="J289" s="85"/>
      <c r="K289" s="36"/>
      <c r="L289" s="85"/>
      <c r="M289" s="36"/>
      <c r="N289" s="85"/>
      <c r="O289" s="36"/>
      <c r="P289" s="85"/>
      <c r="Q289" s="36"/>
      <c r="R289" s="85"/>
      <c r="S289" s="36"/>
      <c r="T289" s="85"/>
      <c r="U289" s="36"/>
      <c r="V289" s="85"/>
      <c r="W289" s="36"/>
      <c r="X289" s="85"/>
      <c r="Y289" s="36"/>
      <c r="Z289" s="85"/>
      <c r="AA289" s="36"/>
      <c r="AB289" s="85"/>
      <c r="AC289" s="36"/>
      <c r="AD289" s="85"/>
      <c r="AE289" s="84"/>
      <c r="AF289" s="36"/>
      <c r="AG289" s="152"/>
      <c r="AH289" s="85"/>
      <c r="AI289" s="96"/>
    </row>
    <row r="290" spans="1:35" s="97" customFormat="1" x14ac:dyDescent="0.35">
      <c r="A290" s="87"/>
      <c r="B290" s="88"/>
      <c r="C290" s="93"/>
      <c r="D290" s="94"/>
      <c r="E290" s="93"/>
      <c r="F290" s="94"/>
      <c r="G290" s="93"/>
      <c r="H290" s="94"/>
      <c r="I290" s="93"/>
      <c r="J290" s="94"/>
      <c r="K290" s="93"/>
      <c r="L290" s="94"/>
      <c r="M290" s="93"/>
      <c r="N290" s="94"/>
      <c r="O290" s="93"/>
      <c r="P290" s="94"/>
      <c r="Q290" s="93"/>
      <c r="R290" s="94"/>
      <c r="S290" s="93"/>
      <c r="T290" s="94"/>
      <c r="U290" s="93"/>
      <c r="V290" s="94"/>
      <c r="W290" s="93"/>
      <c r="X290" s="94"/>
      <c r="Y290" s="93"/>
      <c r="Z290" s="94"/>
      <c r="AA290" s="93"/>
      <c r="AB290" s="94"/>
      <c r="AC290" s="93"/>
      <c r="AD290" s="94"/>
      <c r="AE290" s="95"/>
      <c r="AF290" s="93"/>
      <c r="AG290" s="152"/>
      <c r="AH290" s="94"/>
      <c r="AI290" s="114"/>
    </row>
    <row r="291" spans="1:35" s="67" customFormat="1" x14ac:dyDescent="0.35">
      <c r="A291" s="75">
        <v>5.5</v>
      </c>
      <c r="B291" s="78" t="s">
        <v>231</v>
      </c>
      <c r="C291" s="4"/>
      <c r="D291" s="5"/>
      <c r="E291" s="4"/>
      <c r="F291" s="5"/>
      <c r="G291" s="4"/>
      <c r="H291" s="5"/>
      <c r="I291" s="4"/>
      <c r="J291" s="5"/>
      <c r="K291" s="4"/>
      <c r="L291" s="5"/>
      <c r="M291" s="4"/>
      <c r="N291" s="5"/>
      <c r="O291" s="4"/>
      <c r="P291" s="5"/>
      <c r="Q291" s="4"/>
      <c r="R291" s="5"/>
      <c r="S291" s="4"/>
      <c r="T291" s="5"/>
      <c r="U291" s="4"/>
      <c r="V291" s="5"/>
      <c r="W291" s="4"/>
      <c r="X291" s="5"/>
      <c r="Y291" s="4"/>
      <c r="Z291" s="5"/>
      <c r="AA291" s="4"/>
      <c r="AB291" s="5"/>
      <c r="AC291" s="4"/>
      <c r="AD291" s="5"/>
      <c r="AE291" s="72"/>
      <c r="AF291" s="4"/>
      <c r="AG291" s="152"/>
      <c r="AH291" s="5"/>
      <c r="AI291" s="74"/>
    </row>
    <row r="292" spans="1:35" s="60" customFormat="1" x14ac:dyDescent="0.35">
      <c r="A292" s="9"/>
      <c r="B292" s="79" t="s">
        <v>232</v>
      </c>
      <c r="C292" s="57"/>
      <c r="D292" s="58"/>
      <c r="E292" s="57"/>
      <c r="F292" s="58"/>
      <c r="G292" s="57"/>
      <c r="H292" s="58"/>
      <c r="I292" s="57"/>
      <c r="J292" s="58"/>
      <c r="K292" s="57"/>
      <c r="L292" s="58"/>
      <c r="M292" s="57"/>
      <c r="N292" s="58"/>
      <c r="O292" s="57"/>
      <c r="P292" s="58"/>
      <c r="Q292" s="58"/>
      <c r="R292" s="58"/>
      <c r="S292" s="58"/>
      <c r="T292" s="58"/>
      <c r="U292" s="58"/>
      <c r="V292" s="58"/>
      <c r="W292" s="58"/>
      <c r="X292" s="58"/>
      <c r="Y292" s="57"/>
      <c r="Z292" s="58"/>
      <c r="AA292" s="57"/>
      <c r="AB292" s="58"/>
      <c r="AC292" s="57"/>
      <c r="AD292" s="58"/>
      <c r="AE292" s="8"/>
      <c r="AF292" s="2"/>
      <c r="AG292" s="152">
        <f>SUM(C292:AD292)</f>
        <v>0</v>
      </c>
      <c r="AH292" s="3"/>
      <c r="AI292" s="10"/>
    </row>
    <row r="293" spans="1:35" s="60" customFormat="1" x14ac:dyDescent="0.35">
      <c r="A293" s="9"/>
      <c r="B293" s="79" t="s">
        <v>233</v>
      </c>
      <c r="C293" s="57"/>
      <c r="D293" s="58"/>
      <c r="E293" s="57"/>
      <c r="F293" s="58"/>
      <c r="G293" s="57"/>
      <c r="H293" s="58"/>
      <c r="I293" s="57"/>
      <c r="J293" s="58"/>
      <c r="K293" s="57"/>
      <c r="L293" s="58"/>
      <c r="M293" s="57"/>
      <c r="N293" s="58"/>
      <c r="O293" s="57"/>
      <c r="P293" s="58"/>
      <c r="Q293" s="58"/>
      <c r="R293" s="58"/>
      <c r="S293" s="58"/>
      <c r="T293" s="58"/>
      <c r="U293" s="58"/>
      <c r="V293" s="58"/>
      <c r="W293" s="58"/>
      <c r="X293" s="58"/>
      <c r="Y293" s="57"/>
      <c r="Z293" s="58"/>
      <c r="AA293" s="57"/>
      <c r="AB293" s="58"/>
      <c r="AC293" s="57"/>
      <c r="AD293" s="58"/>
      <c r="AE293" s="8"/>
      <c r="AF293" s="2"/>
      <c r="AG293" s="152">
        <f>SUM(C293:AD293)</f>
        <v>0</v>
      </c>
      <c r="AH293" s="3"/>
      <c r="AI293" s="10"/>
    </row>
    <row r="294" spans="1:35" s="60" customFormat="1" x14ac:dyDescent="0.35">
      <c r="A294" s="9"/>
      <c r="B294" s="79" t="s">
        <v>234</v>
      </c>
      <c r="C294" s="57"/>
      <c r="D294" s="58"/>
      <c r="E294" s="57"/>
      <c r="F294" s="58"/>
      <c r="G294" s="57"/>
      <c r="H294" s="58"/>
      <c r="I294" s="57"/>
      <c r="J294" s="58"/>
      <c r="K294" s="57"/>
      <c r="L294" s="58"/>
      <c r="M294" s="57"/>
      <c r="N294" s="58"/>
      <c r="O294" s="57"/>
      <c r="P294" s="58"/>
      <c r="Q294" s="58"/>
      <c r="R294" s="58"/>
      <c r="S294" s="58"/>
      <c r="T294" s="58"/>
      <c r="U294" s="58"/>
      <c r="V294" s="58"/>
      <c r="W294" s="58"/>
      <c r="X294" s="58"/>
      <c r="Y294" s="57"/>
      <c r="Z294" s="58"/>
      <c r="AA294" s="57"/>
      <c r="AB294" s="58"/>
      <c r="AC294" s="57"/>
      <c r="AD294" s="58"/>
      <c r="AE294" s="8"/>
      <c r="AF294" s="2"/>
      <c r="AG294" s="152">
        <f>SUM(C294:AD294)</f>
        <v>0</v>
      </c>
      <c r="AH294" s="3"/>
      <c r="AI294" s="10"/>
    </row>
    <row r="295" spans="1:35" x14ac:dyDescent="0.35">
      <c r="A295" s="81"/>
      <c r="B295" s="82" t="s">
        <v>96</v>
      </c>
      <c r="C295" s="1">
        <f t="shared" ref="C295:AD295" si="43">SUM(C292:C294)</f>
        <v>0</v>
      </c>
      <c r="D295" s="83">
        <f t="shared" si="43"/>
        <v>0</v>
      </c>
      <c r="E295" s="1">
        <f t="shared" si="43"/>
        <v>0</v>
      </c>
      <c r="F295" s="83">
        <f t="shared" si="43"/>
        <v>0</v>
      </c>
      <c r="G295" s="1">
        <f t="shared" si="43"/>
        <v>0</v>
      </c>
      <c r="H295" s="83">
        <f t="shared" si="43"/>
        <v>0</v>
      </c>
      <c r="I295" s="1">
        <f t="shared" si="43"/>
        <v>0</v>
      </c>
      <c r="J295" s="83">
        <f t="shared" si="43"/>
        <v>0</v>
      </c>
      <c r="K295" s="1">
        <f t="shared" si="43"/>
        <v>0</v>
      </c>
      <c r="L295" s="83">
        <f t="shared" si="43"/>
        <v>0</v>
      </c>
      <c r="M295" s="1">
        <f t="shared" si="43"/>
        <v>0</v>
      </c>
      <c r="N295" s="83">
        <f t="shared" si="43"/>
        <v>0</v>
      </c>
      <c r="O295" s="1">
        <f t="shared" si="43"/>
        <v>0</v>
      </c>
      <c r="P295" s="83">
        <f t="shared" si="43"/>
        <v>0</v>
      </c>
      <c r="Q295" s="1">
        <f t="shared" si="43"/>
        <v>0</v>
      </c>
      <c r="R295" s="83">
        <f t="shared" si="43"/>
        <v>0</v>
      </c>
      <c r="S295" s="1">
        <f t="shared" si="43"/>
        <v>0</v>
      </c>
      <c r="T295" s="83">
        <f t="shared" si="43"/>
        <v>0</v>
      </c>
      <c r="U295" s="1">
        <f t="shared" si="43"/>
        <v>0</v>
      </c>
      <c r="V295" s="83">
        <f t="shared" si="43"/>
        <v>0</v>
      </c>
      <c r="W295" s="1">
        <f t="shared" si="43"/>
        <v>0</v>
      </c>
      <c r="X295" s="83">
        <f t="shared" si="43"/>
        <v>0</v>
      </c>
      <c r="Y295" s="1">
        <f t="shared" si="43"/>
        <v>0</v>
      </c>
      <c r="Z295" s="83">
        <f t="shared" si="43"/>
        <v>0</v>
      </c>
      <c r="AA295" s="1">
        <f t="shared" si="43"/>
        <v>0</v>
      </c>
      <c r="AB295" s="83">
        <f t="shared" si="43"/>
        <v>0</v>
      </c>
      <c r="AC295" s="1">
        <f t="shared" si="43"/>
        <v>0</v>
      </c>
      <c r="AD295" s="83">
        <f t="shared" si="43"/>
        <v>0</v>
      </c>
      <c r="AE295" s="84"/>
      <c r="AF295" s="36"/>
      <c r="AG295" s="152">
        <f>SUM(C295:AD295)</f>
        <v>0</v>
      </c>
      <c r="AH295" s="85"/>
      <c r="AI295" s="86"/>
    </row>
    <row r="296" spans="1:35" x14ac:dyDescent="0.35">
      <c r="A296" s="81"/>
      <c r="B296" s="82"/>
      <c r="C296" s="89" t="s">
        <v>97</v>
      </c>
      <c r="D296" s="90">
        <f>D295+F295+H295+N295+P295+V295+X295+Z295+AB295+AD295</f>
        <v>0</v>
      </c>
      <c r="E296" s="104" t="s">
        <v>3</v>
      </c>
      <c r="F296" s="104">
        <f>C295+E295+G295+M295+O295+U295+W295+Y295+AA295+AC295</f>
        <v>0</v>
      </c>
      <c r="G296" s="36"/>
      <c r="H296" s="85"/>
      <c r="I296" s="36"/>
      <c r="J296" s="85"/>
      <c r="K296" s="36"/>
      <c r="L296" s="85"/>
      <c r="M296" s="36"/>
      <c r="N296" s="85"/>
      <c r="O296" s="36"/>
      <c r="P296" s="85"/>
      <c r="Q296" s="36"/>
      <c r="R296" s="85"/>
      <c r="S296" s="36"/>
      <c r="T296" s="85"/>
      <c r="U296" s="36"/>
      <c r="V296" s="85"/>
      <c r="W296" s="36"/>
      <c r="X296" s="85"/>
      <c r="Y296" s="36"/>
      <c r="Z296" s="85"/>
      <c r="AA296" s="36"/>
      <c r="AB296" s="85"/>
      <c r="AC296" s="36"/>
      <c r="AD296" s="85"/>
      <c r="AE296" s="84"/>
      <c r="AF296" s="36"/>
      <c r="AG296" s="152"/>
      <c r="AH296" s="85"/>
      <c r="AI296" s="96"/>
    </row>
    <row r="297" spans="1:35" s="97" customFormat="1" x14ac:dyDescent="0.35">
      <c r="A297" s="87"/>
      <c r="B297" s="88"/>
      <c r="C297" s="93"/>
      <c r="D297" s="94"/>
      <c r="E297" s="93"/>
      <c r="F297" s="94"/>
      <c r="G297" s="93"/>
      <c r="H297" s="94"/>
      <c r="I297" s="93"/>
      <c r="J297" s="94"/>
      <c r="K297" s="93"/>
      <c r="L297" s="94"/>
      <c r="M297" s="93"/>
      <c r="N297" s="94"/>
      <c r="O297" s="93"/>
      <c r="P297" s="94"/>
      <c r="Q297" s="93"/>
      <c r="R297" s="94"/>
      <c r="S297" s="93"/>
      <c r="T297" s="94"/>
      <c r="U297" s="93"/>
      <c r="V297" s="94"/>
      <c r="W297" s="93"/>
      <c r="X297" s="94"/>
      <c r="Y297" s="93"/>
      <c r="Z297" s="94"/>
      <c r="AA297" s="93"/>
      <c r="AB297" s="94"/>
      <c r="AC297" s="93"/>
      <c r="AD297" s="94"/>
      <c r="AE297" s="95"/>
      <c r="AF297" s="93"/>
      <c r="AG297" s="152"/>
      <c r="AH297" s="94"/>
      <c r="AI297" s="114"/>
    </row>
    <row r="298" spans="1:35" s="67" customFormat="1" x14ac:dyDescent="0.35">
      <c r="A298" s="75">
        <v>5.6</v>
      </c>
      <c r="B298" s="78" t="s">
        <v>235</v>
      </c>
      <c r="C298" s="4"/>
      <c r="D298" s="5"/>
      <c r="E298" s="4"/>
      <c r="F298" s="5"/>
      <c r="G298" s="4"/>
      <c r="H298" s="5"/>
      <c r="I298" s="4"/>
      <c r="J298" s="5"/>
      <c r="K298" s="4"/>
      <c r="L298" s="5"/>
      <c r="M298" s="4"/>
      <c r="N298" s="5"/>
      <c r="O298" s="4"/>
      <c r="P298" s="5"/>
      <c r="Q298" s="4"/>
      <c r="R298" s="5"/>
      <c r="S298" s="4"/>
      <c r="T298" s="5"/>
      <c r="U298" s="4"/>
      <c r="V298" s="5"/>
      <c r="W298" s="4"/>
      <c r="X298" s="5"/>
      <c r="Y298" s="4"/>
      <c r="Z298" s="5"/>
      <c r="AA298" s="4"/>
      <c r="AB298" s="5"/>
      <c r="AC298" s="4"/>
      <c r="AD298" s="5"/>
      <c r="AE298" s="72"/>
      <c r="AF298" s="4"/>
      <c r="AG298" s="152"/>
      <c r="AH298" s="5"/>
      <c r="AI298" s="74"/>
    </row>
    <row r="299" spans="1:35" s="60" customFormat="1" x14ac:dyDescent="0.35">
      <c r="A299" s="9"/>
      <c r="B299" s="79" t="s">
        <v>236</v>
      </c>
      <c r="C299" s="57"/>
      <c r="D299" s="58"/>
      <c r="E299" s="57"/>
      <c r="F299" s="58"/>
      <c r="G299" s="57"/>
      <c r="H299" s="58"/>
      <c r="I299" s="57"/>
      <c r="J299" s="58"/>
      <c r="K299" s="57"/>
      <c r="L299" s="58"/>
      <c r="M299" s="57"/>
      <c r="N299" s="58"/>
      <c r="O299" s="58"/>
      <c r="P299" s="58"/>
      <c r="Q299" s="58"/>
      <c r="R299" s="58"/>
      <c r="S299" s="58"/>
      <c r="T299" s="58"/>
      <c r="U299" s="58"/>
      <c r="V299" s="58"/>
      <c r="W299" s="58"/>
      <c r="X299" s="58"/>
      <c r="Y299" s="57"/>
      <c r="Z299" s="58"/>
      <c r="AA299" s="57"/>
      <c r="AB299" s="58"/>
      <c r="AC299" s="57"/>
      <c r="AD299" s="58"/>
      <c r="AE299" s="8"/>
      <c r="AF299" s="2"/>
      <c r="AG299" s="152">
        <f t="shared" ref="AG299:AG304" si="44">SUM(C299:AD299)</f>
        <v>0</v>
      </c>
      <c r="AH299" s="3"/>
      <c r="AI299" s="10"/>
    </row>
    <row r="300" spans="1:35" s="60" customFormat="1" x14ac:dyDescent="0.35">
      <c r="A300" s="9"/>
      <c r="B300" s="79" t="s">
        <v>237</v>
      </c>
      <c r="C300" s="57"/>
      <c r="D300" s="58"/>
      <c r="E300" s="57"/>
      <c r="F300" s="58"/>
      <c r="G300" s="57"/>
      <c r="H300" s="58"/>
      <c r="I300" s="57"/>
      <c r="J300" s="58"/>
      <c r="K300" s="57"/>
      <c r="L300" s="58"/>
      <c r="M300" s="57"/>
      <c r="N300" s="58"/>
      <c r="O300" s="58"/>
      <c r="P300" s="58"/>
      <c r="Q300" s="58"/>
      <c r="R300" s="58"/>
      <c r="S300" s="58"/>
      <c r="T300" s="58"/>
      <c r="U300" s="58"/>
      <c r="V300" s="58"/>
      <c r="W300" s="58"/>
      <c r="X300" s="58"/>
      <c r="Y300" s="57"/>
      <c r="Z300" s="58"/>
      <c r="AA300" s="57"/>
      <c r="AB300" s="58"/>
      <c r="AC300" s="57"/>
      <c r="AD300" s="58"/>
      <c r="AE300" s="8"/>
      <c r="AF300" s="2"/>
      <c r="AG300" s="152">
        <f t="shared" si="44"/>
        <v>0</v>
      </c>
      <c r="AH300" s="3"/>
      <c r="AI300" s="10"/>
    </row>
    <row r="301" spans="1:35" s="60" customFormat="1" x14ac:dyDescent="0.35">
      <c r="A301" s="9"/>
      <c r="B301" s="79" t="s">
        <v>238</v>
      </c>
      <c r="C301" s="57"/>
      <c r="D301" s="58"/>
      <c r="E301" s="57"/>
      <c r="F301" s="58"/>
      <c r="G301" s="57"/>
      <c r="H301" s="58"/>
      <c r="I301" s="57"/>
      <c r="J301" s="58"/>
      <c r="K301" s="57"/>
      <c r="L301" s="58"/>
      <c r="M301" s="57"/>
      <c r="N301" s="58"/>
      <c r="O301" s="58"/>
      <c r="P301" s="58"/>
      <c r="Q301" s="58"/>
      <c r="R301" s="58"/>
      <c r="S301" s="58"/>
      <c r="T301" s="58"/>
      <c r="U301" s="58"/>
      <c r="V301" s="58"/>
      <c r="W301" s="58"/>
      <c r="X301" s="58"/>
      <c r="Y301" s="57"/>
      <c r="Z301" s="58"/>
      <c r="AA301" s="57"/>
      <c r="AB301" s="58"/>
      <c r="AC301" s="57"/>
      <c r="AD301" s="58"/>
      <c r="AE301" s="8"/>
      <c r="AF301" s="2"/>
      <c r="AG301" s="152">
        <f t="shared" si="44"/>
        <v>0</v>
      </c>
      <c r="AH301" s="3"/>
      <c r="AI301" s="10"/>
    </row>
    <row r="302" spans="1:35" s="60" customFormat="1" x14ac:dyDescent="0.35">
      <c r="A302" s="9"/>
      <c r="B302" s="79" t="s">
        <v>239</v>
      </c>
      <c r="C302" s="57"/>
      <c r="D302" s="58"/>
      <c r="E302" s="57"/>
      <c r="F302" s="58"/>
      <c r="G302" s="57"/>
      <c r="H302" s="58"/>
      <c r="I302" s="57"/>
      <c r="J302" s="58"/>
      <c r="K302" s="57"/>
      <c r="L302" s="58"/>
      <c r="M302" s="57"/>
      <c r="N302" s="58"/>
      <c r="O302" s="58"/>
      <c r="P302" s="58"/>
      <c r="Q302" s="58"/>
      <c r="R302" s="58"/>
      <c r="S302" s="58"/>
      <c r="T302" s="58"/>
      <c r="U302" s="58"/>
      <c r="V302" s="58"/>
      <c r="W302" s="58"/>
      <c r="X302" s="58"/>
      <c r="Y302" s="57"/>
      <c r="Z302" s="58"/>
      <c r="AA302" s="57"/>
      <c r="AB302" s="58"/>
      <c r="AC302" s="57"/>
      <c r="AD302" s="58"/>
      <c r="AE302" s="8"/>
      <c r="AF302" s="2"/>
      <c r="AG302" s="152">
        <f t="shared" si="44"/>
        <v>0</v>
      </c>
      <c r="AH302" s="3"/>
      <c r="AI302" s="10"/>
    </row>
    <row r="303" spans="1:35" s="60" customFormat="1" ht="28.5" x14ac:dyDescent="0.35">
      <c r="A303" s="9"/>
      <c r="B303" s="112" t="s">
        <v>240</v>
      </c>
      <c r="C303" s="57"/>
      <c r="D303" s="58"/>
      <c r="E303" s="57"/>
      <c r="F303" s="58"/>
      <c r="G303" s="57"/>
      <c r="H303" s="58"/>
      <c r="I303" s="57"/>
      <c r="J303" s="58"/>
      <c r="K303" s="57"/>
      <c r="L303" s="58"/>
      <c r="M303" s="57"/>
      <c r="N303" s="58"/>
      <c r="O303" s="58"/>
      <c r="P303" s="58"/>
      <c r="Q303" s="58"/>
      <c r="R303" s="58"/>
      <c r="S303" s="58"/>
      <c r="T303" s="58"/>
      <c r="U303" s="58"/>
      <c r="V303" s="58"/>
      <c r="W303" s="58"/>
      <c r="X303" s="58"/>
      <c r="Y303" s="57"/>
      <c r="Z303" s="58"/>
      <c r="AA303" s="57"/>
      <c r="AB303" s="58"/>
      <c r="AC303" s="57"/>
      <c r="AD303" s="58"/>
      <c r="AE303" s="8"/>
      <c r="AF303" s="2"/>
      <c r="AG303" s="152">
        <f t="shared" si="44"/>
        <v>0</v>
      </c>
      <c r="AH303" s="3"/>
      <c r="AI303" s="10"/>
    </row>
    <row r="304" spans="1:35" x14ac:dyDescent="0.35">
      <c r="A304" s="81"/>
      <c r="B304" s="82" t="s">
        <v>96</v>
      </c>
      <c r="C304" s="1">
        <f t="shared" ref="C304:AD304" si="45">SUM(C299:C303)</f>
        <v>0</v>
      </c>
      <c r="D304" s="83">
        <f t="shared" si="45"/>
        <v>0</v>
      </c>
      <c r="E304" s="1">
        <f t="shared" si="45"/>
        <v>0</v>
      </c>
      <c r="F304" s="83">
        <f t="shared" si="45"/>
        <v>0</v>
      </c>
      <c r="G304" s="1">
        <f t="shared" si="45"/>
        <v>0</v>
      </c>
      <c r="H304" s="83">
        <f t="shared" si="45"/>
        <v>0</v>
      </c>
      <c r="I304" s="1">
        <f t="shared" si="45"/>
        <v>0</v>
      </c>
      <c r="J304" s="83">
        <f t="shared" si="45"/>
        <v>0</v>
      </c>
      <c r="K304" s="1">
        <f t="shared" si="45"/>
        <v>0</v>
      </c>
      <c r="L304" s="83">
        <f t="shared" si="45"/>
        <v>0</v>
      </c>
      <c r="M304" s="1">
        <f t="shared" si="45"/>
        <v>0</v>
      </c>
      <c r="N304" s="83">
        <f t="shared" si="45"/>
        <v>0</v>
      </c>
      <c r="O304" s="1">
        <f t="shared" si="45"/>
        <v>0</v>
      </c>
      <c r="P304" s="83">
        <f t="shared" si="45"/>
        <v>0</v>
      </c>
      <c r="Q304" s="1">
        <f t="shared" si="45"/>
        <v>0</v>
      </c>
      <c r="R304" s="83">
        <f t="shared" si="45"/>
        <v>0</v>
      </c>
      <c r="S304" s="1">
        <f t="shared" si="45"/>
        <v>0</v>
      </c>
      <c r="T304" s="83">
        <f t="shared" si="45"/>
        <v>0</v>
      </c>
      <c r="U304" s="1">
        <f t="shared" si="45"/>
        <v>0</v>
      </c>
      <c r="V304" s="83">
        <f t="shared" si="45"/>
        <v>0</v>
      </c>
      <c r="W304" s="1">
        <f t="shared" si="45"/>
        <v>0</v>
      </c>
      <c r="X304" s="83">
        <f t="shared" si="45"/>
        <v>0</v>
      </c>
      <c r="Y304" s="1">
        <f t="shared" si="45"/>
        <v>0</v>
      </c>
      <c r="Z304" s="83">
        <f t="shared" si="45"/>
        <v>0</v>
      </c>
      <c r="AA304" s="1">
        <f t="shared" si="45"/>
        <v>0</v>
      </c>
      <c r="AB304" s="83">
        <f t="shared" si="45"/>
        <v>0</v>
      </c>
      <c r="AC304" s="1">
        <f t="shared" si="45"/>
        <v>0</v>
      </c>
      <c r="AD304" s="83">
        <f t="shared" si="45"/>
        <v>0</v>
      </c>
      <c r="AE304" s="84"/>
      <c r="AF304" s="36"/>
      <c r="AG304" s="152">
        <f t="shared" si="44"/>
        <v>0</v>
      </c>
      <c r="AH304" s="85"/>
      <c r="AI304" s="86"/>
    </row>
    <row r="305" spans="1:35" x14ac:dyDescent="0.35">
      <c r="A305" s="81"/>
      <c r="B305" s="82"/>
      <c r="C305" s="89" t="s">
        <v>97</v>
      </c>
      <c r="D305" s="90">
        <f>D304+F304+H304+N304+P304+V304+X304+Z304+AB304+AD304</f>
        <v>0</v>
      </c>
      <c r="E305" s="104" t="s">
        <v>3</v>
      </c>
      <c r="F305" s="104">
        <f>C304+E304+G304+M304+O304+U304+W304+Y304+AA304+AC304</f>
        <v>0</v>
      </c>
      <c r="G305" s="36"/>
      <c r="H305" s="85"/>
      <c r="I305" s="36"/>
      <c r="J305" s="85"/>
      <c r="K305" s="36"/>
      <c r="L305" s="85"/>
      <c r="M305" s="36"/>
      <c r="N305" s="85"/>
      <c r="O305" s="36"/>
      <c r="P305" s="85"/>
      <c r="Q305" s="36"/>
      <c r="R305" s="85"/>
      <c r="S305" s="36"/>
      <c r="T305" s="85"/>
      <c r="U305" s="36"/>
      <c r="V305" s="85"/>
      <c r="W305" s="36"/>
      <c r="X305" s="85"/>
      <c r="Y305" s="36"/>
      <c r="Z305" s="85"/>
      <c r="AA305" s="36"/>
      <c r="AB305" s="85"/>
      <c r="AC305" s="36"/>
      <c r="AD305" s="85"/>
      <c r="AE305" s="84"/>
      <c r="AF305" s="36"/>
      <c r="AG305" s="152"/>
      <c r="AH305" s="85"/>
      <c r="AI305" s="96"/>
    </row>
    <row r="306" spans="1:35" s="97" customFormat="1" x14ac:dyDescent="0.35">
      <c r="A306" s="87"/>
      <c r="B306" s="88"/>
      <c r="C306" s="93"/>
      <c r="D306" s="94"/>
      <c r="E306" s="93"/>
      <c r="F306" s="94"/>
      <c r="G306" s="93"/>
      <c r="H306" s="94"/>
      <c r="I306" s="93"/>
      <c r="J306" s="94"/>
      <c r="K306" s="93"/>
      <c r="L306" s="94"/>
      <c r="M306" s="93"/>
      <c r="N306" s="94"/>
      <c r="O306" s="93"/>
      <c r="P306" s="94"/>
      <c r="Q306" s="93"/>
      <c r="R306" s="94"/>
      <c r="S306" s="93"/>
      <c r="T306" s="94"/>
      <c r="U306" s="93"/>
      <c r="V306" s="94"/>
      <c r="W306" s="93"/>
      <c r="X306" s="94"/>
      <c r="Y306" s="93"/>
      <c r="Z306" s="94"/>
      <c r="AA306" s="93"/>
      <c r="AB306" s="94"/>
      <c r="AC306" s="93"/>
      <c r="AD306" s="94"/>
      <c r="AE306" s="95"/>
      <c r="AF306" s="93"/>
      <c r="AG306" s="152"/>
      <c r="AH306" s="94"/>
      <c r="AI306" s="114"/>
    </row>
    <row r="307" spans="1:35" s="67" customFormat="1" x14ac:dyDescent="0.35">
      <c r="A307" s="75">
        <v>5.7</v>
      </c>
      <c r="B307" s="78" t="s">
        <v>33</v>
      </c>
      <c r="C307" s="4"/>
      <c r="D307" s="5"/>
      <c r="E307" s="4"/>
      <c r="F307" s="5"/>
      <c r="G307" s="4"/>
      <c r="H307" s="5"/>
      <c r="I307" s="4"/>
      <c r="J307" s="5"/>
      <c r="K307" s="4"/>
      <c r="L307" s="5"/>
      <c r="M307" s="4"/>
      <c r="N307" s="5"/>
      <c r="O307" s="4"/>
      <c r="P307" s="5"/>
      <c r="Q307" s="4"/>
      <c r="R307" s="5"/>
      <c r="S307" s="4"/>
      <c r="T307" s="5"/>
      <c r="U307" s="4"/>
      <c r="V307" s="5"/>
      <c r="W307" s="4"/>
      <c r="X307" s="5"/>
      <c r="Y307" s="4"/>
      <c r="Z307" s="5"/>
      <c r="AA307" s="4"/>
      <c r="AB307" s="5"/>
      <c r="AC307" s="4"/>
      <c r="AD307" s="5"/>
      <c r="AE307" s="72"/>
      <c r="AF307" s="4"/>
      <c r="AG307" s="152"/>
      <c r="AH307" s="5"/>
      <c r="AI307" s="74"/>
    </row>
    <row r="308" spans="1:35" s="60" customFormat="1" ht="28.5" x14ac:dyDescent="0.35">
      <c r="A308" s="9"/>
      <c r="B308" s="112" t="s">
        <v>241</v>
      </c>
      <c r="C308" s="57"/>
      <c r="D308" s="58"/>
      <c r="E308" s="57"/>
      <c r="F308" s="58"/>
      <c r="G308" s="57"/>
      <c r="H308" s="58"/>
      <c r="I308" s="57"/>
      <c r="J308" s="58"/>
      <c r="K308" s="57"/>
      <c r="L308" s="58"/>
      <c r="M308" s="57"/>
      <c r="N308" s="58"/>
      <c r="O308" s="57"/>
      <c r="P308" s="58"/>
      <c r="Q308" s="58"/>
      <c r="R308" s="58"/>
      <c r="S308" s="58"/>
      <c r="T308" s="58"/>
      <c r="U308" s="58"/>
      <c r="V308" s="58"/>
      <c r="W308" s="58"/>
      <c r="X308" s="58"/>
      <c r="Y308" s="58"/>
      <c r="Z308" s="58"/>
      <c r="AA308" s="58"/>
      <c r="AB308" s="58"/>
      <c r="AC308" s="58"/>
      <c r="AD308" s="58"/>
      <c r="AE308" s="8"/>
      <c r="AF308" s="2"/>
      <c r="AG308" s="152">
        <f>SUM(C308:AD308)</f>
        <v>0</v>
      </c>
      <c r="AH308" s="3"/>
      <c r="AI308" s="10"/>
    </row>
    <row r="309" spans="1:35" s="60" customFormat="1" x14ac:dyDescent="0.35">
      <c r="A309" s="9"/>
      <c r="B309" s="79" t="s">
        <v>115</v>
      </c>
      <c r="C309" s="57"/>
      <c r="D309" s="58"/>
      <c r="E309" s="57"/>
      <c r="F309" s="58"/>
      <c r="G309" s="57"/>
      <c r="H309" s="58"/>
      <c r="I309" s="57"/>
      <c r="J309" s="58"/>
      <c r="K309" s="57"/>
      <c r="L309" s="58"/>
      <c r="M309" s="57"/>
      <c r="N309" s="58"/>
      <c r="O309" s="57"/>
      <c r="P309" s="58"/>
      <c r="Q309" s="58"/>
      <c r="R309" s="58"/>
      <c r="S309" s="58"/>
      <c r="T309" s="58"/>
      <c r="U309" s="58"/>
      <c r="V309" s="58"/>
      <c r="W309" s="58"/>
      <c r="X309" s="58"/>
      <c r="Y309" s="58"/>
      <c r="Z309" s="58"/>
      <c r="AA309" s="58"/>
      <c r="AB309" s="58"/>
      <c r="AC309" s="58"/>
      <c r="AD309" s="58"/>
      <c r="AE309" s="8"/>
      <c r="AF309" s="2"/>
      <c r="AG309" s="152">
        <f>SUM(C309:AD309)</f>
        <v>0</v>
      </c>
      <c r="AH309" s="3"/>
      <c r="AI309" s="10"/>
    </row>
    <row r="310" spans="1:35" s="60" customFormat="1" x14ac:dyDescent="0.35">
      <c r="A310" s="9"/>
      <c r="B310" s="79" t="s">
        <v>242</v>
      </c>
      <c r="C310" s="57"/>
      <c r="D310" s="58"/>
      <c r="E310" s="57"/>
      <c r="F310" s="58"/>
      <c r="G310" s="57"/>
      <c r="H310" s="58"/>
      <c r="I310" s="57"/>
      <c r="J310" s="58"/>
      <c r="K310" s="57"/>
      <c r="L310" s="58"/>
      <c r="M310" s="57"/>
      <c r="N310" s="58"/>
      <c r="O310" s="57"/>
      <c r="P310" s="58"/>
      <c r="Q310" s="58"/>
      <c r="R310" s="58"/>
      <c r="S310" s="58"/>
      <c r="T310" s="58"/>
      <c r="U310" s="58"/>
      <c r="V310" s="58"/>
      <c r="W310" s="58"/>
      <c r="X310" s="58"/>
      <c r="Y310" s="58"/>
      <c r="Z310" s="58"/>
      <c r="AA310" s="58"/>
      <c r="AB310" s="58"/>
      <c r="AC310" s="58"/>
      <c r="AD310" s="58"/>
      <c r="AE310" s="8"/>
      <c r="AF310" s="2"/>
      <c r="AG310" s="152">
        <f>SUM(C310:AD310)</f>
        <v>0</v>
      </c>
      <c r="AH310" s="3"/>
      <c r="AI310" s="10"/>
    </row>
    <row r="311" spans="1:35" s="60" customFormat="1" x14ac:dyDescent="0.35">
      <c r="A311" s="9"/>
      <c r="B311" s="79" t="s">
        <v>243</v>
      </c>
      <c r="C311" s="57"/>
      <c r="D311" s="58"/>
      <c r="E311" s="57"/>
      <c r="F311" s="58"/>
      <c r="G311" s="57"/>
      <c r="H311" s="58"/>
      <c r="I311" s="57"/>
      <c r="J311" s="58"/>
      <c r="K311" s="57"/>
      <c r="L311" s="58"/>
      <c r="M311" s="57"/>
      <c r="N311" s="58"/>
      <c r="O311" s="57"/>
      <c r="P311" s="58"/>
      <c r="Q311" s="58"/>
      <c r="R311" s="58"/>
      <c r="S311" s="58"/>
      <c r="T311" s="58"/>
      <c r="U311" s="58"/>
      <c r="V311" s="58"/>
      <c r="W311" s="58"/>
      <c r="X311" s="58"/>
      <c r="Y311" s="58"/>
      <c r="Z311" s="58"/>
      <c r="AA311" s="58"/>
      <c r="AB311" s="58"/>
      <c r="AC311" s="58"/>
      <c r="AD311" s="58"/>
      <c r="AE311" s="8"/>
      <c r="AF311" s="2"/>
      <c r="AG311" s="152">
        <f>SUM(C311:AD311)</f>
        <v>0</v>
      </c>
      <c r="AH311" s="3"/>
      <c r="AI311" s="10"/>
    </row>
    <row r="312" spans="1:35" x14ac:dyDescent="0.35">
      <c r="A312" s="81"/>
      <c r="B312" s="82" t="s">
        <v>96</v>
      </c>
      <c r="C312" s="1">
        <f t="shared" ref="C312:AD312" si="46">SUM(C308:C311)</f>
        <v>0</v>
      </c>
      <c r="D312" s="83">
        <f t="shared" si="46"/>
        <v>0</v>
      </c>
      <c r="E312" s="1">
        <f t="shared" si="46"/>
        <v>0</v>
      </c>
      <c r="F312" s="83">
        <f t="shared" si="46"/>
        <v>0</v>
      </c>
      <c r="G312" s="1">
        <f t="shared" si="46"/>
        <v>0</v>
      </c>
      <c r="H312" s="83">
        <f t="shared" si="46"/>
        <v>0</v>
      </c>
      <c r="I312" s="1">
        <f t="shared" si="46"/>
        <v>0</v>
      </c>
      <c r="J312" s="83">
        <f t="shared" si="46"/>
        <v>0</v>
      </c>
      <c r="K312" s="1">
        <f t="shared" si="46"/>
        <v>0</v>
      </c>
      <c r="L312" s="83">
        <f t="shared" si="46"/>
        <v>0</v>
      </c>
      <c r="M312" s="1">
        <f t="shared" si="46"/>
        <v>0</v>
      </c>
      <c r="N312" s="83">
        <f t="shared" si="46"/>
        <v>0</v>
      </c>
      <c r="O312" s="1">
        <f t="shared" si="46"/>
        <v>0</v>
      </c>
      <c r="P312" s="83">
        <f t="shared" si="46"/>
        <v>0</v>
      </c>
      <c r="Q312" s="1">
        <f t="shared" si="46"/>
        <v>0</v>
      </c>
      <c r="R312" s="83">
        <f t="shared" si="46"/>
        <v>0</v>
      </c>
      <c r="S312" s="1">
        <f t="shared" si="46"/>
        <v>0</v>
      </c>
      <c r="T312" s="83">
        <f t="shared" si="46"/>
        <v>0</v>
      </c>
      <c r="U312" s="1">
        <f t="shared" si="46"/>
        <v>0</v>
      </c>
      <c r="V312" s="83">
        <f t="shared" si="46"/>
        <v>0</v>
      </c>
      <c r="W312" s="1">
        <f t="shared" si="46"/>
        <v>0</v>
      </c>
      <c r="X312" s="83">
        <f t="shared" si="46"/>
        <v>0</v>
      </c>
      <c r="Y312" s="1">
        <f t="shared" si="46"/>
        <v>0</v>
      </c>
      <c r="Z312" s="83">
        <f t="shared" si="46"/>
        <v>0</v>
      </c>
      <c r="AA312" s="1">
        <f t="shared" si="46"/>
        <v>0</v>
      </c>
      <c r="AB312" s="83">
        <f t="shared" si="46"/>
        <v>0</v>
      </c>
      <c r="AC312" s="1">
        <f t="shared" si="46"/>
        <v>0</v>
      </c>
      <c r="AD312" s="83">
        <f t="shared" si="46"/>
        <v>0</v>
      </c>
      <c r="AE312" s="84"/>
      <c r="AF312" s="36"/>
      <c r="AG312" s="152">
        <f>SUM(C312:AD312)</f>
        <v>0</v>
      </c>
      <c r="AH312" s="85"/>
      <c r="AI312" s="86"/>
    </row>
    <row r="313" spans="1:35" x14ac:dyDescent="0.35">
      <c r="A313" s="81"/>
      <c r="B313" s="82"/>
      <c r="C313" s="89" t="s">
        <v>97</v>
      </c>
      <c r="D313" s="90">
        <f>D312+F312+H312+N312+P312+V312+X312+Z312+AB312+AD312</f>
        <v>0</v>
      </c>
      <c r="E313" s="104" t="s">
        <v>3</v>
      </c>
      <c r="F313" s="104">
        <f>C312+E312+G312+M312+O312+U312+W312+Y312+AA312+AC312</f>
        <v>0</v>
      </c>
      <c r="G313" s="36"/>
      <c r="H313" s="85"/>
      <c r="I313" s="36"/>
      <c r="J313" s="85"/>
      <c r="K313" s="36"/>
      <c r="L313" s="85"/>
      <c r="M313" s="36"/>
      <c r="N313" s="85"/>
      <c r="O313" s="36"/>
      <c r="P313" s="85"/>
      <c r="Q313" s="36"/>
      <c r="R313" s="85"/>
      <c r="S313" s="36"/>
      <c r="T313" s="85"/>
      <c r="U313" s="36"/>
      <c r="V313" s="85"/>
      <c r="W313" s="36"/>
      <c r="X313" s="85"/>
      <c r="Y313" s="36"/>
      <c r="Z313" s="85"/>
      <c r="AA313" s="36"/>
      <c r="AB313" s="85"/>
      <c r="AC313" s="36"/>
      <c r="AD313" s="85"/>
      <c r="AE313" s="84"/>
      <c r="AF313" s="36"/>
      <c r="AG313" s="152"/>
      <c r="AH313" s="85"/>
      <c r="AI313" s="96"/>
    </row>
    <row r="314" spans="1:35" s="97" customFormat="1" x14ac:dyDescent="0.35">
      <c r="A314" s="87"/>
      <c r="B314" s="88"/>
      <c r="C314" s="93"/>
      <c r="D314" s="94"/>
      <c r="E314" s="93"/>
      <c r="F314" s="94"/>
      <c r="G314" s="93"/>
      <c r="H314" s="94"/>
      <c r="I314" s="93"/>
      <c r="J314" s="94"/>
      <c r="K314" s="93"/>
      <c r="L314" s="94"/>
      <c r="M314" s="93"/>
      <c r="N314" s="94"/>
      <c r="O314" s="93"/>
      <c r="P314" s="94"/>
      <c r="Q314" s="93"/>
      <c r="R314" s="94"/>
      <c r="S314" s="93"/>
      <c r="T314" s="94"/>
      <c r="U314" s="93"/>
      <c r="V314" s="94"/>
      <c r="W314" s="93"/>
      <c r="X314" s="94"/>
      <c r="Y314" s="93"/>
      <c r="Z314" s="94"/>
      <c r="AA314" s="93"/>
      <c r="AB314" s="94"/>
      <c r="AC314" s="93"/>
      <c r="AD314" s="94"/>
      <c r="AE314" s="95"/>
      <c r="AF314" s="93"/>
      <c r="AG314" s="152"/>
      <c r="AH314" s="94"/>
      <c r="AI314" s="114"/>
    </row>
    <row r="315" spans="1:35" s="67" customFormat="1" x14ac:dyDescent="0.35">
      <c r="A315" s="75"/>
      <c r="B315" s="78"/>
      <c r="C315" s="4"/>
      <c r="D315" s="5"/>
      <c r="E315" s="4"/>
      <c r="F315" s="5"/>
      <c r="G315" s="4"/>
      <c r="H315" s="5"/>
      <c r="I315" s="4"/>
      <c r="J315" s="5"/>
      <c r="K315" s="4"/>
      <c r="L315" s="5"/>
      <c r="M315" s="4"/>
      <c r="N315" s="5"/>
      <c r="O315" s="4"/>
      <c r="P315" s="5"/>
      <c r="Q315" s="4"/>
      <c r="R315" s="5"/>
      <c r="S315" s="4"/>
      <c r="T315" s="5"/>
      <c r="U315" s="4"/>
      <c r="V315" s="5"/>
      <c r="W315" s="4"/>
      <c r="X315" s="5"/>
      <c r="Y315" s="4"/>
      <c r="Z315" s="5"/>
      <c r="AA315" s="4"/>
      <c r="AB315" s="5"/>
      <c r="AC315" s="4"/>
      <c r="AD315" s="5"/>
      <c r="AE315" s="72"/>
      <c r="AF315" s="4"/>
      <c r="AG315" s="152"/>
      <c r="AH315" s="5"/>
      <c r="AI315" s="74"/>
    </row>
    <row r="316" spans="1:35" s="60" customFormat="1" x14ac:dyDescent="0.35">
      <c r="A316" s="9"/>
      <c r="B316" s="79"/>
      <c r="C316" s="2"/>
      <c r="D316" s="3"/>
      <c r="E316" s="2"/>
      <c r="F316" s="3"/>
      <c r="G316" s="2"/>
      <c r="H316" s="3"/>
      <c r="I316" s="2"/>
      <c r="J316" s="3"/>
      <c r="K316" s="2"/>
      <c r="L316" s="3"/>
      <c r="M316" s="2"/>
      <c r="N316" s="3"/>
      <c r="O316" s="3"/>
      <c r="P316" s="3"/>
      <c r="Q316" s="3"/>
      <c r="R316" s="3"/>
      <c r="S316" s="3"/>
      <c r="T316" s="3"/>
      <c r="U316" s="3"/>
      <c r="V316" s="3"/>
      <c r="W316" s="3"/>
      <c r="X316" s="3"/>
      <c r="Y316" s="3"/>
      <c r="Z316" s="3"/>
      <c r="AA316" s="3"/>
      <c r="AB316" s="3"/>
      <c r="AC316" s="3"/>
      <c r="AD316" s="3"/>
      <c r="AE316" s="8"/>
      <c r="AF316" s="2"/>
      <c r="AG316" s="152">
        <f>SUM(C316:AD316)</f>
        <v>0</v>
      </c>
      <c r="AH316" s="3"/>
      <c r="AI316" s="10"/>
    </row>
    <row r="317" spans="1:35" s="60" customFormat="1" x14ac:dyDescent="0.35">
      <c r="A317" s="9"/>
      <c r="B317" s="79"/>
      <c r="C317" s="2"/>
      <c r="D317" s="3"/>
      <c r="E317" s="2"/>
      <c r="F317" s="3"/>
      <c r="G317" s="2"/>
      <c r="H317" s="3"/>
      <c r="I317" s="2"/>
      <c r="J317" s="3"/>
      <c r="K317" s="2"/>
      <c r="L317" s="3"/>
      <c r="M317" s="2"/>
      <c r="N317" s="3"/>
      <c r="O317" s="3"/>
      <c r="P317" s="3"/>
      <c r="Q317" s="3"/>
      <c r="R317" s="3"/>
      <c r="S317" s="3"/>
      <c r="T317" s="3"/>
      <c r="U317" s="3"/>
      <c r="V317" s="3"/>
      <c r="W317" s="3"/>
      <c r="X317" s="3"/>
      <c r="Y317" s="3"/>
      <c r="Z317" s="3"/>
      <c r="AA317" s="3"/>
      <c r="AB317" s="3"/>
      <c r="AC317" s="3"/>
      <c r="AD317" s="3"/>
      <c r="AE317" s="8"/>
      <c r="AF317" s="2"/>
      <c r="AG317" s="152">
        <f>SUM(C317:AD317)</f>
        <v>0</v>
      </c>
      <c r="AH317" s="3"/>
      <c r="AI317" s="10"/>
    </row>
    <row r="318" spans="1:35" s="60" customFormat="1" x14ac:dyDescent="0.35">
      <c r="A318" s="9"/>
      <c r="B318" s="79"/>
      <c r="C318" s="2"/>
      <c r="D318" s="3"/>
      <c r="E318" s="2"/>
      <c r="F318" s="3"/>
      <c r="G318" s="2"/>
      <c r="H318" s="3"/>
      <c r="I318" s="2"/>
      <c r="J318" s="3"/>
      <c r="K318" s="2"/>
      <c r="L318" s="3"/>
      <c r="M318" s="2"/>
      <c r="N318" s="3"/>
      <c r="O318" s="3"/>
      <c r="P318" s="3"/>
      <c r="Q318" s="3"/>
      <c r="R318" s="3"/>
      <c r="S318" s="3"/>
      <c r="T318" s="3"/>
      <c r="U318" s="3"/>
      <c r="V318" s="3"/>
      <c r="W318" s="3"/>
      <c r="X318" s="3"/>
      <c r="Y318" s="3"/>
      <c r="Z318" s="3"/>
      <c r="AA318" s="3"/>
      <c r="AB318" s="3"/>
      <c r="AC318" s="3"/>
      <c r="AD318" s="3"/>
      <c r="AE318" s="8"/>
      <c r="AF318" s="2"/>
      <c r="AG318" s="152">
        <f>SUM(C318:AD318)</f>
        <v>0</v>
      </c>
      <c r="AH318" s="3"/>
      <c r="AI318" s="10"/>
    </row>
    <row r="319" spans="1:35" s="60" customFormat="1" x14ac:dyDescent="0.35">
      <c r="A319" s="9"/>
      <c r="B319" s="80"/>
      <c r="C319" s="2"/>
      <c r="D319" s="3"/>
      <c r="E319" s="2"/>
      <c r="F319" s="3"/>
      <c r="G319" s="2"/>
      <c r="H319" s="3"/>
      <c r="I319" s="2"/>
      <c r="J319" s="3"/>
      <c r="K319" s="2"/>
      <c r="L319" s="3"/>
      <c r="M319" s="2"/>
      <c r="N319" s="3"/>
      <c r="O319" s="3"/>
      <c r="P319" s="3"/>
      <c r="Q319" s="3"/>
      <c r="R319" s="3"/>
      <c r="S319" s="3"/>
      <c r="T319" s="3"/>
      <c r="U319" s="3"/>
      <c r="V319" s="3"/>
      <c r="W319" s="3"/>
      <c r="X319" s="3"/>
      <c r="Y319" s="3"/>
      <c r="Z319" s="3"/>
      <c r="AA319" s="3"/>
      <c r="AB319" s="3"/>
      <c r="AC319" s="3"/>
      <c r="AD319" s="3"/>
      <c r="AE319" s="8"/>
      <c r="AF319" s="2"/>
      <c r="AG319" s="152">
        <f>SUM(C319:AD319)</f>
        <v>0</v>
      </c>
      <c r="AH319" s="3"/>
      <c r="AI319" s="10"/>
    </row>
    <row r="320" spans="1:35" ht="13.75" customHeight="1" x14ac:dyDescent="0.35">
      <c r="A320" s="81"/>
      <c r="B320" s="82" t="s">
        <v>96</v>
      </c>
      <c r="C320" s="1">
        <f t="shared" ref="C320:AD320" si="47">SUM(C316:C319)</f>
        <v>0</v>
      </c>
      <c r="D320" s="1">
        <f t="shared" si="47"/>
        <v>0</v>
      </c>
      <c r="E320" s="1">
        <f t="shared" si="47"/>
        <v>0</v>
      </c>
      <c r="F320" s="1">
        <f t="shared" si="47"/>
        <v>0</v>
      </c>
      <c r="G320" s="1">
        <f t="shared" si="47"/>
        <v>0</v>
      </c>
      <c r="H320" s="1">
        <f t="shared" si="47"/>
        <v>0</v>
      </c>
      <c r="I320" s="1">
        <f t="shared" si="47"/>
        <v>0</v>
      </c>
      <c r="J320" s="1">
        <f t="shared" si="47"/>
        <v>0</v>
      </c>
      <c r="K320" s="1">
        <f t="shared" si="47"/>
        <v>0</v>
      </c>
      <c r="L320" s="1">
        <f t="shared" si="47"/>
        <v>0</v>
      </c>
      <c r="M320" s="1">
        <f t="shared" si="47"/>
        <v>0</v>
      </c>
      <c r="N320" s="1">
        <f t="shared" si="47"/>
        <v>0</v>
      </c>
      <c r="O320" s="1">
        <f t="shared" si="47"/>
        <v>0</v>
      </c>
      <c r="P320" s="1">
        <f t="shared" si="47"/>
        <v>0</v>
      </c>
      <c r="Q320" s="1">
        <f t="shared" si="47"/>
        <v>0</v>
      </c>
      <c r="R320" s="1">
        <f t="shared" si="47"/>
        <v>0</v>
      </c>
      <c r="S320" s="1">
        <f t="shared" si="47"/>
        <v>0</v>
      </c>
      <c r="T320" s="1">
        <f t="shared" si="47"/>
        <v>0</v>
      </c>
      <c r="U320" s="1">
        <f t="shared" si="47"/>
        <v>0</v>
      </c>
      <c r="V320" s="1">
        <f t="shared" si="47"/>
        <v>0</v>
      </c>
      <c r="W320" s="1">
        <f t="shared" si="47"/>
        <v>0</v>
      </c>
      <c r="X320" s="1">
        <f t="shared" si="47"/>
        <v>0</v>
      </c>
      <c r="Y320" s="1">
        <f t="shared" si="47"/>
        <v>0</v>
      </c>
      <c r="Z320" s="1">
        <f t="shared" si="47"/>
        <v>0</v>
      </c>
      <c r="AA320" s="1">
        <f t="shared" si="47"/>
        <v>0</v>
      </c>
      <c r="AB320" s="1">
        <f t="shared" si="47"/>
        <v>0</v>
      </c>
      <c r="AC320" s="1">
        <f t="shared" si="47"/>
        <v>0</v>
      </c>
      <c r="AD320" s="1">
        <f t="shared" si="47"/>
        <v>0</v>
      </c>
      <c r="AE320" s="84"/>
      <c r="AF320" s="36"/>
      <c r="AG320" s="152">
        <f>SUM(C320:AD320)</f>
        <v>0</v>
      </c>
      <c r="AH320" s="85"/>
      <c r="AI320" s="121">
        <f>AG320+AG312+AG304+AG295+AG288+AG280+AG258+AG268</f>
        <v>0</v>
      </c>
    </row>
    <row r="321" spans="1:35" x14ac:dyDescent="0.35">
      <c r="A321" s="81"/>
      <c r="B321" s="82"/>
      <c r="C321" s="89" t="s">
        <v>97</v>
      </c>
      <c r="D321" s="90">
        <f>D320+F320+H320+N320+P320+V320+X320+Z320+AB320+AD320</f>
        <v>0</v>
      </c>
      <c r="E321" s="104" t="s">
        <v>3</v>
      </c>
      <c r="F321" s="104">
        <f>C320+E320+G320+M320+O320+U320+W320+Y320+AA320+AC320</f>
        <v>0</v>
      </c>
      <c r="G321" s="36"/>
      <c r="H321" s="85"/>
      <c r="I321" s="36"/>
      <c r="J321" s="85"/>
      <c r="K321" s="36"/>
      <c r="L321" s="85"/>
      <c r="M321" s="36"/>
      <c r="N321" s="85"/>
      <c r="O321" s="36"/>
      <c r="P321" s="85"/>
      <c r="Q321" s="36"/>
      <c r="R321" s="85"/>
      <c r="S321" s="36"/>
      <c r="T321" s="85"/>
      <c r="U321" s="36"/>
      <c r="V321" s="85"/>
      <c r="W321" s="36"/>
      <c r="X321" s="85"/>
      <c r="Y321" s="36"/>
      <c r="Z321" s="85"/>
      <c r="AA321" s="36"/>
      <c r="AB321" s="85"/>
      <c r="AC321" s="36"/>
      <c r="AD321" s="85"/>
      <c r="AE321" s="84"/>
      <c r="AF321" s="36"/>
      <c r="AG321" s="152"/>
      <c r="AH321" s="85"/>
      <c r="AI321" s="105" t="e">
        <f>(AG320+AG312+AG304+AG295+AG288+AG280++AG258+AG268)/C395</f>
        <v>#DIV/0!</v>
      </c>
    </row>
    <row r="322" spans="1:35" s="67" customFormat="1" x14ac:dyDescent="0.35">
      <c r="A322" s="127"/>
      <c r="B322" s="128"/>
      <c r="C322" s="129"/>
      <c r="D322" s="130"/>
      <c r="E322" s="129"/>
      <c r="F322" s="130"/>
      <c r="G322" s="129"/>
      <c r="H322" s="130"/>
      <c r="I322" s="129"/>
      <c r="J322" s="130"/>
      <c r="K322" s="129"/>
      <c r="L322" s="130"/>
      <c r="M322" s="129"/>
      <c r="N322" s="130"/>
      <c r="O322" s="129"/>
      <c r="P322" s="130"/>
      <c r="Q322" s="129"/>
      <c r="R322" s="130"/>
      <c r="S322" s="129"/>
      <c r="T322" s="130"/>
      <c r="U322" s="129"/>
      <c r="V322" s="130"/>
      <c r="W322" s="129"/>
      <c r="X322" s="130"/>
      <c r="Y322" s="129"/>
      <c r="Z322" s="130"/>
      <c r="AA322" s="129"/>
      <c r="AB322" s="130"/>
      <c r="AC322" s="129"/>
      <c r="AD322" s="130"/>
      <c r="AE322" s="131"/>
      <c r="AF322" s="129"/>
      <c r="AG322" s="152"/>
      <c r="AH322" s="130"/>
      <c r="AI322" s="132"/>
    </row>
    <row r="323" spans="1:35" s="67" customFormat="1" x14ac:dyDescent="0.35">
      <c r="A323" s="75" t="s">
        <v>55</v>
      </c>
      <c r="B323" s="76" t="s">
        <v>244</v>
      </c>
      <c r="C323" s="4"/>
      <c r="D323" s="5"/>
      <c r="E323" s="4"/>
      <c r="F323" s="5"/>
      <c r="G323" s="4"/>
      <c r="H323" s="5"/>
      <c r="I323" s="4"/>
      <c r="J323" s="5"/>
      <c r="K323" s="4"/>
      <c r="L323" s="5"/>
      <c r="M323" s="4"/>
      <c r="N323" s="5"/>
      <c r="O323" s="4"/>
      <c r="P323" s="5"/>
      <c r="Q323" s="4"/>
      <c r="R323" s="5"/>
      <c r="S323" s="4"/>
      <c r="T323" s="5"/>
      <c r="U323" s="4"/>
      <c r="V323" s="5"/>
      <c r="W323" s="4"/>
      <c r="X323" s="5"/>
      <c r="Y323" s="4"/>
      <c r="Z323" s="5"/>
      <c r="AA323" s="4"/>
      <c r="AB323" s="5"/>
      <c r="AC323" s="4"/>
      <c r="AD323" s="5"/>
      <c r="AE323" s="72"/>
      <c r="AF323" s="4"/>
      <c r="AG323" s="152"/>
      <c r="AH323" s="5"/>
      <c r="AI323" s="74"/>
    </row>
    <row r="324" spans="1:35" s="67" customFormat="1" x14ac:dyDescent="0.35">
      <c r="A324" s="75">
        <v>6.1</v>
      </c>
      <c r="B324" s="78" t="s">
        <v>22</v>
      </c>
      <c r="C324" s="4"/>
      <c r="D324" s="5"/>
      <c r="E324" s="4"/>
      <c r="F324" s="5"/>
      <c r="G324" s="4"/>
      <c r="H324" s="5"/>
      <c r="I324" s="4"/>
      <c r="J324" s="5"/>
      <c r="K324" s="4"/>
      <c r="L324" s="5"/>
      <c r="M324" s="4"/>
      <c r="N324" s="5"/>
      <c r="O324" s="4"/>
      <c r="P324" s="5"/>
      <c r="Q324" s="4"/>
      <c r="R324" s="5"/>
      <c r="S324" s="4"/>
      <c r="T324" s="5"/>
      <c r="U324" s="4"/>
      <c r="V324" s="5"/>
      <c r="W324" s="4"/>
      <c r="X324" s="5"/>
      <c r="Y324" s="4"/>
      <c r="Z324" s="5"/>
      <c r="AA324" s="4"/>
      <c r="AB324" s="5"/>
      <c r="AC324" s="4"/>
      <c r="AD324" s="5"/>
      <c r="AE324" s="72"/>
      <c r="AF324" s="4"/>
      <c r="AG324" s="152"/>
      <c r="AH324" s="5"/>
      <c r="AI324" s="74"/>
    </row>
    <row r="325" spans="1:35" s="60" customFormat="1" x14ac:dyDescent="0.35">
      <c r="A325" s="9"/>
      <c r="B325" s="79" t="s">
        <v>245</v>
      </c>
      <c r="C325" s="57"/>
      <c r="D325" s="58"/>
      <c r="E325" s="57"/>
      <c r="F325" s="58"/>
      <c r="G325" s="57"/>
      <c r="H325" s="58"/>
      <c r="I325" s="57"/>
      <c r="J325" s="58"/>
      <c r="K325" s="57"/>
      <c r="L325" s="58"/>
      <c r="M325" s="57"/>
      <c r="N325" s="58"/>
      <c r="O325" s="58"/>
      <c r="P325" s="58"/>
      <c r="Q325" s="58"/>
      <c r="R325" s="58"/>
      <c r="S325" s="58"/>
      <c r="T325" s="58"/>
      <c r="U325" s="58"/>
      <c r="V325" s="58"/>
      <c r="W325" s="58"/>
      <c r="X325" s="58"/>
      <c r="Y325" s="58"/>
      <c r="Z325" s="58"/>
      <c r="AA325" s="58"/>
      <c r="AB325" s="58"/>
      <c r="AC325" s="58"/>
      <c r="AD325" s="58"/>
      <c r="AE325" s="8"/>
      <c r="AF325" s="2"/>
      <c r="AG325" s="152">
        <f t="shared" ref="AG325:AG330" si="48">SUM(C325:AD325)</f>
        <v>0</v>
      </c>
      <c r="AH325" s="3"/>
      <c r="AI325" s="10"/>
    </row>
    <row r="326" spans="1:35" s="60" customFormat="1" x14ac:dyDescent="0.35">
      <c r="A326" s="9"/>
      <c r="B326" s="79" t="s">
        <v>246</v>
      </c>
      <c r="C326" s="57"/>
      <c r="D326" s="58"/>
      <c r="E326" s="57"/>
      <c r="F326" s="58"/>
      <c r="G326" s="57"/>
      <c r="H326" s="58"/>
      <c r="I326" s="57"/>
      <c r="J326" s="58"/>
      <c r="K326" s="57"/>
      <c r="L326" s="58"/>
      <c r="M326" s="57"/>
      <c r="N326" s="58"/>
      <c r="O326" s="58"/>
      <c r="P326" s="58"/>
      <c r="Q326" s="58"/>
      <c r="R326" s="58"/>
      <c r="S326" s="58"/>
      <c r="T326" s="58"/>
      <c r="U326" s="58"/>
      <c r="V326" s="58"/>
      <c r="W326" s="58"/>
      <c r="X326" s="58"/>
      <c r="Y326" s="58"/>
      <c r="Z326" s="58"/>
      <c r="AA326" s="58"/>
      <c r="AB326" s="58"/>
      <c r="AC326" s="58"/>
      <c r="AD326" s="58"/>
      <c r="AE326" s="8"/>
      <c r="AF326" s="2"/>
      <c r="AG326" s="152">
        <f t="shared" si="48"/>
        <v>0</v>
      </c>
      <c r="AH326" s="3"/>
      <c r="AI326" s="10"/>
    </row>
    <row r="327" spans="1:35" s="60" customFormat="1" x14ac:dyDescent="0.35">
      <c r="A327" s="9"/>
      <c r="B327" s="79" t="s">
        <v>247</v>
      </c>
      <c r="C327" s="57"/>
      <c r="D327" s="58"/>
      <c r="E327" s="57"/>
      <c r="F327" s="58"/>
      <c r="G327" s="57"/>
      <c r="H327" s="58"/>
      <c r="I327" s="57"/>
      <c r="J327" s="58"/>
      <c r="K327" s="57"/>
      <c r="L327" s="58"/>
      <c r="M327" s="57"/>
      <c r="N327" s="58"/>
      <c r="O327" s="58"/>
      <c r="P327" s="58"/>
      <c r="Q327" s="58"/>
      <c r="R327" s="58"/>
      <c r="S327" s="58"/>
      <c r="T327" s="58"/>
      <c r="U327" s="58"/>
      <c r="V327" s="58"/>
      <c r="W327" s="58"/>
      <c r="X327" s="58"/>
      <c r="Y327" s="58"/>
      <c r="Z327" s="58"/>
      <c r="AA327" s="58"/>
      <c r="AB327" s="58"/>
      <c r="AC327" s="58"/>
      <c r="AD327" s="58"/>
      <c r="AE327" s="8"/>
      <c r="AF327" s="2"/>
      <c r="AG327" s="152">
        <f t="shared" si="48"/>
        <v>0</v>
      </c>
      <c r="AH327" s="3"/>
      <c r="AI327" s="10"/>
    </row>
    <row r="328" spans="1:35" s="60" customFormat="1" x14ac:dyDescent="0.35">
      <c r="A328" s="9"/>
      <c r="B328" s="79" t="s">
        <v>248</v>
      </c>
      <c r="C328" s="57"/>
      <c r="D328" s="58"/>
      <c r="E328" s="57"/>
      <c r="F328" s="58"/>
      <c r="G328" s="57"/>
      <c r="H328" s="58"/>
      <c r="I328" s="57"/>
      <c r="J328" s="58"/>
      <c r="K328" s="57"/>
      <c r="L328" s="58"/>
      <c r="M328" s="57"/>
      <c r="N328" s="58"/>
      <c r="O328" s="58"/>
      <c r="P328" s="58"/>
      <c r="Q328" s="58"/>
      <c r="R328" s="58"/>
      <c r="S328" s="58"/>
      <c r="T328" s="58"/>
      <c r="U328" s="58"/>
      <c r="V328" s="58"/>
      <c r="W328" s="58"/>
      <c r="X328" s="58"/>
      <c r="Y328" s="58"/>
      <c r="Z328" s="58"/>
      <c r="AA328" s="58"/>
      <c r="AB328" s="58"/>
      <c r="AC328" s="58"/>
      <c r="AD328" s="58"/>
      <c r="AE328" s="8"/>
      <c r="AF328" s="2"/>
      <c r="AG328" s="152">
        <f t="shared" si="48"/>
        <v>0</v>
      </c>
      <c r="AH328" s="3"/>
      <c r="AI328" s="10"/>
    </row>
    <row r="329" spans="1:35" s="60" customFormat="1" x14ac:dyDescent="0.35">
      <c r="A329" s="9"/>
      <c r="B329" s="79" t="s">
        <v>249</v>
      </c>
      <c r="C329" s="57"/>
      <c r="D329" s="58"/>
      <c r="E329" s="57"/>
      <c r="F329" s="58"/>
      <c r="G329" s="57"/>
      <c r="H329" s="58"/>
      <c r="I329" s="57"/>
      <c r="J329" s="58"/>
      <c r="K329" s="57"/>
      <c r="L329" s="58"/>
      <c r="M329" s="57"/>
      <c r="N329" s="58"/>
      <c r="O329" s="58"/>
      <c r="P329" s="58"/>
      <c r="Q329" s="58"/>
      <c r="R329" s="58"/>
      <c r="S329" s="58"/>
      <c r="T329" s="58"/>
      <c r="U329" s="58"/>
      <c r="V329" s="58"/>
      <c r="W329" s="58"/>
      <c r="X329" s="58"/>
      <c r="Y329" s="58"/>
      <c r="Z329" s="58"/>
      <c r="AA329" s="58"/>
      <c r="AB329" s="58"/>
      <c r="AC329" s="58"/>
      <c r="AD329" s="58"/>
      <c r="AE329" s="8"/>
      <c r="AF329" s="2"/>
      <c r="AG329" s="152">
        <f t="shared" si="48"/>
        <v>0</v>
      </c>
      <c r="AH329" s="3"/>
      <c r="AI329" s="10"/>
    </row>
    <row r="330" spans="1:35" x14ac:dyDescent="0.35">
      <c r="A330" s="81"/>
      <c r="B330" s="82" t="s">
        <v>96</v>
      </c>
      <c r="C330" s="1">
        <f t="shared" ref="C330:AD330" si="49">SUM(C325:C329)</f>
        <v>0</v>
      </c>
      <c r="D330" s="83">
        <f t="shared" si="49"/>
        <v>0</v>
      </c>
      <c r="E330" s="1">
        <f t="shared" si="49"/>
        <v>0</v>
      </c>
      <c r="F330" s="83">
        <f t="shared" si="49"/>
        <v>0</v>
      </c>
      <c r="G330" s="1">
        <f t="shared" si="49"/>
        <v>0</v>
      </c>
      <c r="H330" s="83">
        <f t="shared" si="49"/>
        <v>0</v>
      </c>
      <c r="I330" s="1">
        <f t="shared" si="49"/>
        <v>0</v>
      </c>
      <c r="J330" s="83">
        <f t="shared" si="49"/>
        <v>0</v>
      </c>
      <c r="K330" s="1">
        <f t="shared" si="49"/>
        <v>0</v>
      </c>
      <c r="L330" s="83">
        <f t="shared" si="49"/>
        <v>0</v>
      </c>
      <c r="M330" s="1">
        <f t="shared" si="49"/>
        <v>0</v>
      </c>
      <c r="N330" s="83">
        <f t="shared" si="49"/>
        <v>0</v>
      </c>
      <c r="O330" s="1">
        <f t="shared" si="49"/>
        <v>0</v>
      </c>
      <c r="P330" s="83">
        <f t="shared" si="49"/>
        <v>0</v>
      </c>
      <c r="Q330" s="1">
        <f t="shared" si="49"/>
        <v>0</v>
      </c>
      <c r="R330" s="83">
        <f t="shared" si="49"/>
        <v>0</v>
      </c>
      <c r="S330" s="1">
        <f t="shared" si="49"/>
        <v>0</v>
      </c>
      <c r="T330" s="83">
        <f t="shared" si="49"/>
        <v>0</v>
      </c>
      <c r="U330" s="1">
        <f t="shared" si="49"/>
        <v>0</v>
      </c>
      <c r="V330" s="83">
        <f t="shared" si="49"/>
        <v>0</v>
      </c>
      <c r="W330" s="1">
        <f t="shared" si="49"/>
        <v>0</v>
      </c>
      <c r="X330" s="83">
        <f t="shared" si="49"/>
        <v>0</v>
      </c>
      <c r="Y330" s="1">
        <f t="shared" si="49"/>
        <v>0</v>
      </c>
      <c r="Z330" s="83">
        <f t="shared" si="49"/>
        <v>0</v>
      </c>
      <c r="AA330" s="1">
        <f t="shared" si="49"/>
        <v>0</v>
      </c>
      <c r="AB330" s="83">
        <f t="shared" si="49"/>
        <v>0</v>
      </c>
      <c r="AC330" s="1">
        <f t="shared" si="49"/>
        <v>0</v>
      </c>
      <c r="AD330" s="83">
        <f t="shared" si="49"/>
        <v>0</v>
      </c>
      <c r="AE330" s="84"/>
      <c r="AF330" s="36"/>
      <c r="AG330" s="152">
        <f t="shared" si="48"/>
        <v>0</v>
      </c>
      <c r="AH330" s="85"/>
      <c r="AI330" s="86"/>
    </row>
    <row r="331" spans="1:35" x14ac:dyDescent="0.35">
      <c r="A331" s="81"/>
      <c r="B331" s="82"/>
      <c r="C331" s="89" t="s">
        <v>97</v>
      </c>
      <c r="D331" s="90">
        <f>D330+F330+H330+N330+P330+V330+X330+Z330+AB330+AD330</f>
        <v>0</v>
      </c>
      <c r="E331" s="104" t="s">
        <v>3</v>
      </c>
      <c r="F331" s="104">
        <f>C330+E330+G330+M330+O330+U330+W330+Y330+AA330+AC330</f>
        <v>0</v>
      </c>
      <c r="G331" s="36"/>
      <c r="H331" s="85"/>
      <c r="I331" s="36"/>
      <c r="J331" s="85"/>
      <c r="K331" s="36"/>
      <c r="L331" s="85"/>
      <c r="M331" s="36"/>
      <c r="N331" s="85"/>
      <c r="O331" s="36"/>
      <c r="P331" s="85"/>
      <c r="Q331" s="36"/>
      <c r="R331" s="85"/>
      <c r="S331" s="36"/>
      <c r="T331" s="85"/>
      <c r="U331" s="36"/>
      <c r="V331" s="85"/>
      <c r="W331" s="36"/>
      <c r="X331" s="85"/>
      <c r="Y331" s="36"/>
      <c r="Z331" s="85"/>
      <c r="AA331" s="36"/>
      <c r="AB331" s="85"/>
      <c r="AC331" s="36"/>
      <c r="AD331" s="85"/>
      <c r="AE331" s="84"/>
      <c r="AF331" s="36"/>
      <c r="AG331" s="152"/>
      <c r="AH331" s="85"/>
      <c r="AI331" s="96"/>
    </row>
    <row r="332" spans="1:35" s="97" customFormat="1" x14ac:dyDescent="0.35">
      <c r="A332" s="87"/>
      <c r="B332" s="88"/>
      <c r="C332" s="93"/>
      <c r="D332" s="94"/>
      <c r="E332" s="93"/>
      <c r="F332" s="94"/>
      <c r="G332" s="93"/>
      <c r="H332" s="94"/>
      <c r="I332" s="93"/>
      <c r="J332" s="94"/>
      <c r="K332" s="93"/>
      <c r="L332" s="94"/>
      <c r="M332" s="93"/>
      <c r="N332" s="94"/>
      <c r="O332" s="93"/>
      <c r="P332" s="94"/>
      <c r="Q332" s="93"/>
      <c r="R332" s="94"/>
      <c r="S332" s="93"/>
      <c r="T332" s="94"/>
      <c r="U332" s="93"/>
      <c r="V332" s="94"/>
      <c r="W332" s="93"/>
      <c r="X332" s="94"/>
      <c r="Y332" s="93"/>
      <c r="Z332" s="94"/>
      <c r="AA332" s="93"/>
      <c r="AB332" s="94"/>
      <c r="AC332" s="93"/>
      <c r="AD332" s="94"/>
      <c r="AE332" s="95"/>
      <c r="AF332" s="93"/>
      <c r="AG332" s="152"/>
      <c r="AH332" s="94"/>
      <c r="AI332" s="114"/>
    </row>
    <row r="333" spans="1:35" s="67" customFormat="1" x14ac:dyDescent="0.35">
      <c r="A333" s="75">
        <v>6.2</v>
      </c>
      <c r="B333" s="78" t="s">
        <v>57</v>
      </c>
      <c r="C333" s="4"/>
      <c r="D333" s="5"/>
      <c r="E333" s="4"/>
      <c r="F333" s="5"/>
      <c r="G333" s="4"/>
      <c r="H333" s="5"/>
      <c r="I333" s="4"/>
      <c r="J333" s="5"/>
      <c r="K333" s="4"/>
      <c r="L333" s="5"/>
      <c r="M333" s="4"/>
      <c r="N333" s="5"/>
      <c r="O333" s="4"/>
      <c r="P333" s="5"/>
      <c r="Q333" s="4"/>
      <c r="R333" s="5"/>
      <c r="S333" s="4"/>
      <c r="T333" s="5"/>
      <c r="U333" s="4"/>
      <c r="V333" s="5"/>
      <c r="W333" s="4"/>
      <c r="X333" s="5"/>
      <c r="Y333" s="4"/>
      <c r="Z333" s="5"/>
      <c r="AA333" s="4"/>
      <c r="AB333" s="5"/>
      <c r="AC333" s="4"/>
      <c r="AD333" s="5"/>
      <c r="AE333" s="72"/>
      <c r="AF333" s="4"/>
      <c r="AG333" s="152"/>
      <c r="AH333" s="5"/>
      <c r="AI333" s="74"/>
    </row>
    <row r="334" spans="1:35" s="60" customFormat="1" x14ac:dyDescent="0.35">
      <c r="A334" s="9"/>
      <c r="B334" s="79" t="s">
        <v>250</v>
      </c>
      <c r="C334" s="57"/>
      <c r="D334" s="58"/>
      <c r="E334" s="57"/>
      <c r="F334" s="58"/>
      <c r="G334" s="57"/>
      <c r="H334" s="58"/>
      <c r="I334" s="57"/>
      <c r="J334" s="58"/>
      <c r="K334" s="57"/>
      <c r="L334" s="58"/>
      <c r="M334" s="57"/>
      <c r="N334" s="58"/>
      <c r="O334" s="58"/>
      <c r="P334" s="58"/>
      <c r="Q334" s="58"/>
      <c r="R334" s="58"/>
      <c r="S334" s="58"/>
      <c r="T334" s="58"/>
      <c r="U334" s="58"/>
      <c r="V334" s="58"/>
      <c r="W334" s="58"/>
      <c r="X334" s="58"/>
      <c r="Y334" s="58"/>
      <c r="Z334" s="58"/>
      <c r="AA334" s="58"/>
      <c r="AB334" s="58"/>
      <c r="AC334" s="58"/>
      <c r="AD334" s="58"/>
      <c r="AE334" s="8"/>
      <c r="AF334" s="2"/>
      <c r="AG334" s="152">
        <f>SUM(C334:AD334)</f>
        <v>0</v>
      </c>
      <c r="AH334" s="3"/>
      <c r="AI334" s="10"/>
    </row>
    <row r="335" spans="1:35" s="60" customFormat="1" x14ac:dyDescent="0.35">
      <c r="A335" s="9"/>
      <c r="B335" s="79" t="s">
        <v>251</v>
      </c>
      <c r="C335" s="57"/>
      <c r="D335" s="58"/>
      <c r="E335" s="57"/>
      <c r="F335" s="58"/>
      <c r="G335" s="57"/>
      <c r="H335" s="58"/>
      <c r="I335" s="57"/>
      <c r="J335" s="58"/>
      <c r="K335" s="57"/>
      <c r="L335" s="58"/>
      <c r="M335" s="57"/>
      <c r="N335" s="58"/>
      <c r="O335" s="58"/>
      <c r="P335" s="58"/>
      <c r="Q335" s="58"/>
      <c r="R335" s="58"/>
      <c r="S335" s="58"/>
      <c r="T335" s="58"/>
      <c r="U335" s="58"/>
      <c r="V335" s="58"/>
      <c r="W335" s="58"/>
      <c r="X335" s="58"/>
      <c r="Y335" s="58"/>
      <c r="Z335" s="58"/>
      <c r="AA335" s="58"/>
      <c r="AB335" s="58"/>
      <c r="AC335" s="58"/>
      <c r="AD335" s="58"/>
      <c r="AE335" s="8"/>
      <c r="AF335" s="2"/>
      <c r="AG335" s="152">
        <f>SUM(C335:AD335)</f>
        <v>0</v>
      </c>
      <c r="AH335" s="3"/>
      <c r="AI335" s="10"/>
    </row>
    <row r="336" spans="1:35" s="60" customFormat="1" x14ac:dyDescent="0.35">
      <c r="A336" s="9"/>
      <c r="B336" s="79" t="s">
        <v>252</v>
      </c>
      <c r="C336" s="57"/>
      <c r="D336" s="58"/>
      <c r="E336" s="57"/>
      <c r="F336" s="58"/>
      <c r="G336" s="57"/>
      <c r="H336" s="58"/>
      <c r="I336" s="57"/>
      <c r="J336" s="58"/>
      <c r="K336" s="57"/>
      <c r="L336" s="58"/>
      <c r="M336" s="57"/>
      <c r="N336" s="58"/>
      <c r="O336" s="58"/>
      <c r="P336" s="58"/>
      <c r="Q336" s="58"/>
      <c r="R336" s="58"/>
      <c r="S336" s="58"/>
      <c r="T336" s="58"/>
      <c r="U336" s="58"/>
      <c r="V336" s="58"/>
      <c r="W336" s="58"/>
      <c r="X336" s="58"/>
      <c r="Y336" s="58"/>
      <c r="Z336" s="58"/>
      <c r="AA336" s="58"/>
      <c r="AB336" s="58"/>
      <c r="AC336" s="58"/>
      <c r="AD336" s="58"/>
      <c r="AE336" s="8"/>
      <c r="AF336" s="2"/>
      <c r="AG336" s="152">
        <f>SUM(C336:AD336)</f>
        <v>0</v>
      </c>
      <c r="AH336" s="3"/>
      <c r="AI336" s="10"/>
    </row>
    <row r="337" spans="1:35" x14ac:dyDescent="0.35">
      <c r="A337" s="81"/>
      <c r="B337" s="82" t="s">
        <v>96</v>
      </c>
      <c r="C337" s="1">
        <f t="shared" ref="C337:AD337" si="50">SUM(C334:C336)</f>
        <v>0</v>
      </c>
      <c r="D337" s="83">
        <f t="shared" si="50"/>
        <v>0</v>
      </c>
      <c r="E337" s="1">
        <f t="shared" si="50"/>
        <v>0</v>
      </c>
      <c r="F337" s="83">
        <f t="shared" si="50"/>
        <v>0</v>
      </c>
      <c r="G337" s="1">
        <f t="shared" si="50"/>
        <v>0</v>
      </c>
      <c r="H337" s="83">
        <f t="shared" si="50"/>
        <v>0</v>
      </c>
      <c r="I337" s="1">
        <f t="shared" si="50"/>
        <v>0</v>
      </c>
      <c r="J337" s="83">
        <f t="shared" si="50"/>
        <v>0</v>
      </c>
      <c r="K337" s="1">
        <f t="shared" si="50"/>
        <v>0</v>
      </c>
      <c r="L337" s="83">
        <f t="shared" si="50"/>
        <v>0</v>
      </c>
      <c r="M337" s="1">
        <f t="shared" si="50"/>
        <v>0</v>
      </c>
      <c r="N337" s="83">
        <f t="shared" si="50"/>
        <v>0</v>
      </c>
      <c r="O337" s="1">
        <f t="shared" si="50"/>
        <v>0</v>
      </c>
      <c r="P337" s="83">
        <f t="shared" si="50"/>
        <v>0</v>
      </c>
      <c r="Q337" s="1">
        <f t="shared" si="50"/>
        <v>0</v>
      </c>
      <c r="R337" s="83">
        <f t="shared" si="50"/>
        <v>0</v>
      </c>
      <c r="S337" s="1">
        <f t="shared" si="50"/>
        <v>0</v>
      </c>
      <c r="T337" s="83">
        <f t="shared" si="50"/>
        <v>0</v>
      </c>
      <c r="U337" s="1">
        <f t="shared" si="50"/>
        <v>0</v>
      </c>
      <c r="V337" s="83">
        <f t="shared" si="50"/>
        <v>0</v>
      </c>
      <c r="W337" s="1">
        <f t="shared" si="50"/>
        <v>0</v>
      </c>
      <c r="X337" s="83">
        <f t="shared" si="50"/>
        <v>0</v>
      </c>
      <c r="Y337" s="1">
        <f t="shared" si="50"/>
        <v>0</v>
      </c>
      <c r="Z337" s="83">
        <f t="shared" si="50"/>
        <v>0</v>
      </c>
      <c r="AA337" s="1">
        <f t="shared" si="50"/>
        <v>0</v>
      </c>
      <c r="AB337" s="83">
        <f t="shared" si="50"/>
        <v>0</v>
      </c>
      <c r="AC337" s="1">
        <f t="shared" si="50"/>
        <v>0</v>
      </c>
      <c r="AD337" s="83">
        <f t="shared" si="50"/>
        <v>0</v>
      </c>
      <c r="AE337" s="84"/>
      <c r="AF337" s="36"/>
      <c r="AG337" s="152">
        <f>SUM(C337:AD337)</f>
        <v>0</v>
      </c>
      <c r="AH337" s="85"/>
      <c r="AI337" s="86"/>
    </row>
    <row r="338" spans="1:35" x14ac:dyDescent="0.35">
      <c r="A338" s="81"/>
      <c r="B338" s="82"/>
      <c r="C338" s="89" t="s">
        <v>97</v>
      </c>
      <c r="D338" s="90">
        <f>D337+F337+H337+N337+P337+V337+X337+Z337+AB337+AD337</f>
        <v>0</v>
      </c>
      <c r="E338" s="104" t="s">
        <v>3</v>
      </c>
      <c r="F338" s="104">
        <f>C337+E337+G337+M337+O337+U337+W337+Y337+AA337+AC337</f>
        <v>0</v>
      </c>
      <c r="G338" s="36"/>
      <c r="H338" s="85"/>
      <c r="I338" s="36"/>
      <c r="J338" s="85"/>
      <c r="K338" s="36"/>
      <c r="L338" s="85"/>
      <c r="M338" s="36"/>
      <c r="N338" s="85"/>
      <c r="O338" s="36"/>
      <c r="P338" s="85"/>
      <c r="Q338" s="36"/>
      <c r="R338" s="85"/>
      <c r="S338" s="36"/>
      <c r="T338" s="85"/>
      <c r="U338" s="36"/>
      <c r="V338" s="85"/>
      <c r="W338" s="36"/>
      <c r="X338" s="85"/>
      <c r="Y338" s="36"/>
      <c r="Z338" s="85"/>
      <c r="AA338" s="36"/>
      <c r="AB338" s="85"/>
      <c r="AC338" s="36"/>
      <c r="AD338" s="85"/>
      <c r="AE338" s="84"/>
      <c r="AF338" s="36"/>
      <c r="AG338" s="152"/>
      <c r="AH338" s="85"/>
      <c r="AI338" s="96"/>
    </row>
    <row r="339" spans="1:35" s="97" customFormat="1" x14ac:dyDescent="0.35">
      <c r="A339" s="87"/>
      <c r="B339" s="88"/>
      <c r="C339" s="93"/>
      <c r="D339" s="94"/>
      <c r="E339" s="93"/>
      <c r="F339" s="94"/>
      <c r="G339" s="93"/>
      <c r="H339" s="94"/>
      <c r="I339" s="93"/>
      <c r="J339" s="94"/>
      <c r="K339" s="93"/>
      <c r="L339" s="94"/>
      <c r="M339" s="93"/>
      <c r="N339" s="94"/>
      <c r="O339" s="93"/>
      <c r="P339" s="94"/>
      <c r="Q339" s="93"/>
      <c r="R339" s="94"/>
      <c r="S339" s="93"/>
      <c r="T339" s="94"/>
      <c r="U339" s="93"/>
      <c r="V339" s="94"/>
      <c r="W339" s="93"/>
      <c r="X339" s="94"/>
      <c r="Y339" s="93"/>
      <c r="Z339" s="94"/>
      <c r="AA339" s="93"/>
      <c r="AB339" s="94"/>
      <c r="AC339" s="93"/>
      <c r="AD339" s="94"/>
      <c r="AE339" s="95"/>
      <c r="AF339" s="93"/>
      <c r="AG339" s="152"/>
      <c r="AH339" s="94"/>
      <c r="AI339" s="114"/>
    </row>
    <row r="340" spans="1:35" s="67" customFormat="1" x14ac:dyDescent="0.35">
      <c r="A340" s="75">
        <v>6.3</v>
      </c>
      <c r="B340" s="78" t="s">
        <v>58</v>
      </c>
      <c r="C340" s="4"/>
      <c r="D340" s="5"/>
      <c r="E340" s="4"/>
      <c r="F340" s="5"/>
      <c r="G340" s="4"/>
      <c r="H340" s="5"/>
      <c r="I340" s="4"/>
      <c r="J340" s="5"/>
      <c r="K340" s="4"/>
      <c r="L340" s="5"/>
      <c r="M340" s="4"/>
      <c r="N340" s="5"/>
      <c r="O340" s="4"/>
      <c r="P340" s="5"/>
      <c r="Q340" s="4"/>
      <c r="R340" s="5"/>
      <c r="S340" s="4"/>
      <c r="T340" s="5"/>
      <c r="U340" s="4"/>
      <c r="V340" s="5"/>
      <c r="W340" s="4"/>
      <c r="X340" s="5"/>
      <c r="Y340" s="4"/>
      <c r="Z340" s="5"/>
      <c r="AA340" s="4"/>
      <c r="AB340" s="5"/>
      <c r="AC340" s="4"/>
      <c r="AD340" s="5"/>
      <c r="AE340" s="72"/>
      <c r="AF340" s="4"/>
      <c r="AG340" s="152"/>
      <c r="AH340" s="5"/>
      <c r="AI340" s="74"/>
    </row>
    <row r="341" spans="1:35" s="60" customFormat="1" x14ac:dyDescent="0.35">
      <c r="A341" s="190"/>
      <c r="B341" s="191" t="s">
        <v>253</v>
      </c>
      <c r="C341" s="57"/>
      <c r="D341" s="58"/>
      <c r="E341" s="57"/>
      <c r="F341" s="58"/>
      <c r="G341" s="57"/>
      <c r="H341" s="58"/>
      <c r="I341" s="57"/>
      <c r="J341" s="58"/>
      <c r="K341" s="57"/>
      <c r="L341" s="58"/>
      <c r="M341" s="57"/>
      <c r="N341" s="58"/>
      <c r="O341" s="58"/>
      <c r="P341" s="58"/>
      <c r="Q341" s="58"/>
      <c r="R341" s="58"/>
      <c r="S341" s="58"/>
      <c r="T341" s="58"/>
      <c r="U341" s="57"/>
      <c r="V341" s="58"/>
      <c r="W341" s="57"/>
      <c r="X341" s="58"/>
      <c r="Y341" s="57"/>
      <c r="Z341" s="58"/>
      <c r="AA341" s="57"/>
      <c r="AB341" s="58"/>
      <c r="AC341" s="57"/>
      <c r="AD341" s="58"/>
      <c r="AE341" s="8"/>
      <c r="AF341" s="2"/>
      <c r="AG341" s="152">
        <f t="shared" ref="AG341:AG347" si="51">SUM(C341:AD341)</f>
        <v>0</v>
      </c>
      <c r="AH341" s="3"/>
      <c r="AI341" s="10"/>
    </row>
    <row r="342" spans="1:35" s="60" customFormat="1" x14ac:dyDescent="0.35">
      <c r="A342" s="9"/>
      <c r="B342" s="79" t="s">
        <v>254</v>
      </c>
      <c r="C342" s="57"/>
      <c r="D342" s="58"/>
      <c r="E342" s="57"/>
      <c r="F342" s="58"/>
      <c r="G342" s="57"/>
      <c r="H342" s="58"/>
      <c r="I342" s="57"/>
      <c r="J342" s="58"/>
      <c r="K342" s="57"/>
      <c r="L342" s="58"/>
      <c r="M342" s="57"/>
      <c r="N342" s="58"/>
      <c r="O342" s="58"/>
      <c r="P342" s="58"/>
      <c r="Q342" s="58"/>
      <c r="R342" s="58"/>
      <c r="S342" s="58"/>
      <c r="T342" s="58"/>
      <c r="U342" s="57"/>
      <c r="V342" s="58"/>
      <c r="W342" s="57"/>
      <c r="X342" s="58"/>
      <c r="Y342" s="57"/>
      <c r="Z342" s="58"/>
      <c r="AA342" s="57"/>
      <c r="AB342" s="58"/>
      <c r="AC342" s="57"/>
      <c r="AD342" s="58"/>
      <c r="AE342" s="8"/>
      <c r="AF342" s="2"/>
      <c r="AG342" s="152">
        <f t="shared" si="51"/>
        <v>0</v>
      </c>
      <c r="AH342" s="3"/>
      <c r="AI342" s="10"/>
    </row>
    <row r="343" spans="1:35" s="60" customFormat="1" x14ac:dyDescent="0.35">
      <c r="A343" s="9"/>
      <c r="B343" s="79" t="s">
        <v>255</v>
      </c>
      <c r="C343" s="57"/>
      <c r="D343" s="58"/>
      <c r="E343" s="57"/>
      <c r="F343" s="58"/>
      <c r="G343" s="57"/>
      <c r="H343" s="58"/>
      <c r="I343" s="57"/>
      <c r="J343" s="58"/>
      <c r="K343" s="57"/>
      <c r="L343" s="58"/>
      <c r="M343" s="57"/>
      <c r="N343" s="58"/>
      <c r="O343" s="58"/>
      <c r="P343" s="58"/>
      <c r="Q343" s="58"/>
      <c r="R343" s="58"/>
      <c r="S343" s="58"/>
      <c r="T343" s="58"/>
      <c r="U343" s="57"/>
      <c r="V343" s="58"/>
      <c r="W343" s="57"/>
      <c r="X343" s="58"/>
      <c r="Y343" s="57"/>
      <c r="Z343" s="58"/>
      <c r="AA343" s="57"/>
      <c r="AB343" s="58"/>
      <c r="AC343" s="57"/>
      <c r="AD343" s="58"/>
      <c r="AE343" s="8"/>
      <c r="AF343" s="2"/>
      <c r="AG343" s="152">
        <f t="shared" si="51"/>
        <v>0</v>
      </c>
      <c r="AH343" s="3"/>
      <c r="AI343" s="10"/>
    </row>
    <row r="344" spans="1:35" s="60" customFormat="1" x14ac:dyDescent="0.35">
      <c r="A344" s="9"/>
      <c r="B344" s="79" t="s">
        <v>256</v>
      </c>
      <c r="C344" s="57"/>
      <c r="D344" s="58"/>
      <c r="E344" s="57"/>
      <c r="F344" s="58"/>
      <c r="G344" s="57"/>
      <c r="H344" s="58"/>
      <c r="I344" s="57"/>
      <c r="J344" s="58"/>
      <c r="K344" s="57"/>
      <c r="L344" s="58"/>
      <c r="M344" s="57"/>
      <c r="N344" s="58"/>
      <c r="O344" s="58"/>
      <c r="P344" s="58"/>
      <c r="Q344" s="58"/>
      <c r="R344" s="58"/>
      <c r="S344" s="58"/>
      <c r="T344" s="58"/>
      <c r="U344" s="57"/>
      <c r="V344" s="58"/>
      <c r="W344" s="57"/>
      <c r="X344" s="58"/>
      <c r="Y344" s="57"/>
      <c r="Z344" s="58"/>
      <c r="AA344" s="57"/>
      <c r="AB344" s="58"/>
      <c r="AC344" s="57"/>
      <c r="AD344" s="58"/>
      <c r="AE344" s="8"/>
      <c r="AF344" s="2"/>
      <c r="AG344" s="152"/>
      <c r="AH344" s="3"/>
      <c r="AI344" s="10"/>
    </row>
    <row r="345" spans="1:35" s="60" customFormat="1" x14ac:dyDescent="0.35">
      <c r="A345" s="9"/>
      <c r="B345" s="79" t="s">
        <v>257</v>
      </c>
      <c r="C345" s="57"/>
      <c r="D345" s="58"/>
      <c r="E345" s="57"/>
      <c r="F345" s="58"/>
      <c r="G345" s="57"/>
      <c r="H345" s="58"/>
      <c r="I345" s="57"/>
      <c r="J345" s="58"/>
      <c r="K345" s="57"/>
      <c r="L345" s="58"/>
      <c r="M345" s="57"/>
      <c r="N345" s="58"/>
      <c r="O345" s="58"/>
      <c r="P345" s="58"/>
      <c r="Q345" s="58"/>
      <c r="R345" s="58"/>
      <c r="S345" s="58"/>
      <c r="T345" s="58"/>
      <c r="U345" s="57"/>
      <c r="V345" s="58"/>
      <c r="W345" s="57"/>
      <c r="X345" s="58"/>
      <c r="Y345" s="57"/>
      <c r="Z345" s="58"/>
      <c r="AA345" s="57"/>
      <c r="AB345" s="58"/>
      <c r="AC345" s="57"/>
      <c r="AD345" s="58"/>
      <c r="AE345" s="8"/>
      <c r="AF345" s="2"/>
      <c r="AG345" s="152">
        <f t="shared" si="51"/>
        <v>0</v>
      </c>
      <c r="AH345" s="3"/>
      <c r="AI345" s="10"/>
    </row>
    <row r="346" spans="1:35" s="60" customFormat="1" x14ac:dyDescent="0.35">
      <c r="A346" s="9"/>
      <c r="B346" s="79" t="s">
        <v>258</v>
      </c>
      <c r="C346" s="57"/>
      <c r="D346" s="58"/>
      <c r="E346" s="57"/>
      <c r="F346" s="58"/>
      <c r="G346" s="57"/>
      <c r="H346" s="58"/>
      <c r="I346" s="57"/>
      <c r="J346" s="58"/>
      <c r="K346" s="57"/>
      <c r="L346" s="58"/>
      <c r="M346" s="57"/>
      <c r="N346" s="58"/>
      <c r="O346" s="58"/>
      <c r="P346" s="58"/>
      <c r="Q346" s="58"/>
      <c r="R346" s="58"/>
      <c r="S346" s="58"/>
      <c r="T346" s="58"/>
      <c r="U346" s="57"/>
      <c r="V346" s="58"/>
      <c r="W346" s="57"/>
      <c r="X346" s="58"/>
      <c r="Y346" s="57"/>
      <c r="Z346" s="58"/>
      <c r="AA346" s="57"/>
      <c r="AB346" s="58"/>
      <c r="AC346" s="57"/>
      <c r="AD346" s="58"/>
      <c r="AE346" s="8"/>
      <c r="AF346" s="2"/>
      <c r="AG346" s="152">
        <f t="shared" si="51"/>
        <v>0</v>
      </c>
      <c r="AH346" s="3"/>
      <c r="AI346" s="10"/>
    </row>
    <row r="347" spans="1:35" x14ac:dyDescent="0.35">
      <c r="A347" s="9"/>
      <c r="B347" s="79"/>
      <c r="C347" s="1">
        <f t="shared" ref="C347:AD347" si="52">SUM(C341:C346)</f>
        <v>0</v>
      </c>
      <c r="D347" s="83">
        <f t="shared" si="52"/>
        <v>0</v>
      </c>
      <c r="E347" s="1">
        <f t="shared" si="52"/>
        <v>0</v>
      </c>
      <c r="F347" s="83">
        <f t="shared" si="52"/>
        <v>0</v>
      </c>
      <c r="G347" s="1">
        <f t="shared" si="52"/>
        <v>0</v>
      </c>
      <c r="H347" s="83">
        <f t="shared" si="52"/>
        <v>0</v>
      </c>
      <c r="I347" s="1">
        <f t="shared" si="52"/>
        <v>0</v>
      </c>
      <c r="J347" s="83">
        <f t="shared" si="52"/>
        <v>0</v>
      </c>
      <c r="K347" s="1">
        <f t="shared" si="52"/>
        <v>0</v>
      </c>
      <c r="L347" s="83">
        <f t="shared" si="52"/>
        <v>0</v>
      </c>
      <c r="M347" s="1">
        <f t="shared" si="52"/>
        <v>0</v>
      </c>
      <c r="N347" s="83">
        <f t="shared" si="52"/>
        <v>0</v>
      </c>
      <c r="O347" s="1">
        <f t="shared" si="52"/>
        <v>0</v>
      </c>
      <c r="P347" s="83">
        <f t="shared" si="52"/>
        <v>0</v>
      </c>
      <c r="Q347" s="1">
        <f t="shared" si="52"/>
        <v>0</v>
      </c>
      <c r="R347" s="83">
        <f t="shared" si="52"/>
        <v>0</v>
      </c>
      <c r="S347" s="1">
        <f t="shared" si="52"/>
        <v>0</v>
      </c>
      <c r="T347" s="83">
        <f t="shared" si="52"/>
        <v>0</v>
      </c>
      <c r="U347" s="1">
        <f t="shared" si="52"/>
        <v>0</v>
      </c>
      <c r="V347" s="83">
        <f t="shared" si="52"/>
        <v>0</v>
      </c>
      <c r="W347" s="1">
        <f t="shared" si="52"/>
        <v>0</v>
      </c>
      <c r="X347" s="83">
        <f t="shared" si="52"/>
        <v>0</v>
      </c>
      <c r="Y347" s="1">
        <f t="shared" si="52"/>
        <v>0</v>
      </c>
      <c r="Z347" s="83">
        <f t="shared" si="52"/>
        <v>0</v>
      </c>
      <c r="AA347" s="1">
        <f t="shared" si="52"/>
        <v>0</v>
      </c>
      <c r="AB347" s="83">
        <f t="shared" si="52"/>
        <v>0</v>
      </c>
      <c r="AC347" s="1">
        <f t="shared" si="52"/>
        <v>0</v>
      </c>
      <c r="AD347" s="83">
        <f t="shared" si="52"/>
        <v>0</v>
      </c>
      <c r="AE347" s="84"/>
      <c r="AF347" s="36"/>
      <c r="AG347" s="152">
        <f t="shared" si="51"/>
        <v>0</v>
      </c>
      <c r="AH347" s="85"/>
      <c r="AI347" s="86"/>
    </row>
    <row r="348" spans="1:35" x14ac:dyDescent="0.35">
      <c r="A348" s="81"/>
      <c r="B348" s="82" t="s">
        <v>96</v>
      </c>
      <c r="C348" s="89" t="s">
        <v>97</v>
      </c>
      <c r="D348" s="90">
        <f>D347+F347+H347+N347+P347+V347+X347+Z347+AB347+AD347</f>
        <v>0</v>
      </c>
      <c r="E348" s="104" t="s">
        <v>3</v>
      </c>
      <c r="F348" s="104">
        <f>C347+E347+G347+M347+O347+U347+W347+Y347+AA347+AC347</f>
        <v>0</v>
      </c>
      <c r="G348" s="36"/>
      <c r="H348" s="85"/>
      <c r="I348" s="36"/>
      <c r="J348" s="85"/>
      <c r="K348" s="36"/>
      <c r="L348" s="85"/>
      <c r="M348" s="36"/>
      <c r="N348" s="85"/>
      <c r="O348" s="36"/>
      <c r="P348" s="85"/>
      <c r="Q348" s="36"/>
      <c r="R348" s="85"/>
      <c r="S348" s="36"/>
      <c r="T348" s="85"/>
      <c r="U348" s="36"/>
      <c r="V348" s="85"/>
      <c r="W348" s="36"/>
      <c r="X348" s="85"/>
      <c r="Y348" s="36"/>
      <c r="Z348" s="85"/>
      <c r="AA348" s="36"/>
      <c r="AB348" s="85"/>
      <c r="AC348" s="36"/>
      <c r="AD348" s="85"/>
      <c r="AE348" s="84"/>
      <c r="AF348" s="36"/>
      <c r="AG348" s="152"/>
      <c r="AH348" s="85"/>
      <c r="AI348" s="96"/>
    </row>
    <row r="349" spans="1:35" s="97" customFormat="1" x14ac:dyDescent="0.35">
      <c r="A349" s="81"/>
      <c r="B349" s="82"/>
      <c r="C349" s="93"/>
      <c r="D349" s="94"/>
      <c r="E349" s="93"/>
      <c r="F349" s="94"/>
      <c r="G349" s="93"/>
      <c r="H349" s="94"/>
      <c r="I349" s="93"/>
      <c r="J349" s="94"/>
      <c r="K349" s="93"/>
      <c r="L349" s="94"/>
      <c r="M349" s="93"/>
      <c r="N349" s="94"/>
      <c r="O349" s="93"/>
      <c r="P349" s="94"/>
      <c r="Q349" s="93"/>
      <c r="R349" s="94"/>
      <c r="S349" s="93"/>
      <c r="T349" s="94"/>
      <c r="U349" s="93"/>
      <c r="V349" s="94"/>
      <c r="W349" s="93"/>
      <c r="X349" s="94"/>
      <c r="Y349" s="93"/>
      <c r="Z349" s="94"/>
      <c r="AA349" s="93"/>
      <c r="AB349" s="94"/>
      <c r="AC349" s="93"/>
      <c r="AD349" s="94"/>
      <c r="AE349" s="95"/>
      <c r="AF349" s="93"/>
      <c r="AG349" s="152"/>
      <c r="AH349" s="94"/>
      <c r="AI349" s="114"/>
    </row>
    <row r="350" spans="1:35" s="67" customFormat="1" x14ac:dyDescent="0.35">
      <c r="A350" s="87"/>
      <c r="B350" s="88"/>
      <c r="C350" s="4"/>
      <c r="D350" s="5"/>
      <c r="E350" s="4"/>
      <c r="F350" s="5"/>
      <c r="G350" s="4"/>
      <c r="H350" s="5"/>
      <c r="I350" s="4"/>
      <c r="J350" s="5"/>
      <c r="K350" s="4"/>
      <c r="L350" s="5"/>
      <c r="M350" s="4"/>
      <c r="N350" s="5"/>
      <c r="O350" s="4"/>
      <c r="P350" s="5"/>
      <c r="Q350" s="4"/>
      <c r="R350" s="5"/>
      <c r="S350" s="4"/>
      <c r="T350" s="5"/>
      <c r="U350" s="4"/>
      <c r="V350" s="5"/>
      <c r="W350" s="4"/>
      <c r="X350" s="5"/>
      <c r="Y350" s="4"/>
      <c r="Z350" s="5"/>
      <c r="AA350" s="4"/>
      <c r="AB350" s="5"/>
      <c r="AC350" s="4"/>
      <c r="AD350" s="5"/>
      <c r="AE350" s="72"/>
      <c r="AF350" s="4"/>
      <c r="AG350" s="152"/>
      <c r="AH350" s="5"/>
      <c r="AI350" s="74"/>
    </row>
    <row r="351" spans="1:35" s="60" customFormat="1" x14ac:dyDescent="0.35">
      <c r="A351" s="75">
        <v>6.4</v>
      </c>
      <c r="B351" s="78" t="s">
        <v>259</v>
      </c>
      <c r="C351" s="57"/>
      <c r="D351" s="58"/>
      <c r="E351" s="57"/>
      <c r="F351" s="58"/>
      <c r="G351" s="57"/>
      <c r="H351" s="58"/>
      <c r="I351" s="57"/>
      <c r="J351" s="58"/>
      <c r="K351" s="57"/>
      <c r="L351" s="58"/>
      <c r="M351" s="57"/>
      <c r="N351" s="58"/>
      <c r="O351" s="57"/>
      <c r="P351" s="58"/>
      <c r="Q351" s="58"/>
      <c r="R351" s="58"/>
      <c r="S351" s="58"/>
      <c r="T351" s="58"/>
      <c r="U351" s="58"/>
      <c r="V351" s="58"/>
      <c r="W351" s="57"/>
      <c r="X351" s="58"/>
      <c r="Y351" s="57"/>
      <c r="Z351" s="58"/>
      <c r="AA351" s="57"/>
      <c r="AB351" s="58"/>
      <c r="AC351" s="57"/>
      <c r="AD351" s="58"/>
      <c r="AE351" s="8"/>
      <c r="AF351" s="2"/>
      <c r="AG351" s="152">
        <f t="shared" ref="AG351:AG361" si="53">SUM(C351:AD351)</f>
        <v>0</v>
      </c>
      <c r="AH351" s="3"/>
      <c r="AI351" s="10"/>
    </row>
    <row r="352" spans="1:35" s="60" customFormat="1" x14ac:dyDescent="0.35">
      <c r="A352" s="9"/>
      <c r="B352" s="80" t="s">
        <v>260</v>
      </c>
      <c r="C352" s="57"/>
      <c r="D352" s="58"/>
      <c r="E352" s="57"/>
      <c r="F352" s="58"/>
      <c r="G352" s="57"/>
      <c r="H352" s="58"/>
      <c r="I352" s="57"/>
      <c r="J352" s="58"/>
      <c r="K352" s="57"/>
      <c r="L352" s="58"/>
      <c r="M352" s="57"/>
      <c r="N352" s="58"/>
      <c r="O352" s="57"/>
      <c r="P352" s="58"/>
      <c r="Q352" s="58"/>
      <c r="R352" s="58"/>
      <c r="S352" s="58"/>
      <c r="T352" s="58"/>
      <c r="U352" s="58"/>
      <c r="V352" s="58"/>
      <c r="W352" s="57"/>
      <c r="X352" s="58"/>
      <c r="Y352" s="57"/>
      <c r="Z352" s="58"/>
      <c r="AA352" s="57"/>
      <c r="AB352" s="58"/>
      <c r="AC352" s="57"/>
      <c r="AD352" s="58"/>
      <c r="AE352" s="8"/>
      <c r="AF352" s="2"/>
      <c r="AG352" s="152">
        <f t="shared" si="53"/>
        <v>0</v>
      </c>
      <c r="AH352" s="3"/>
      <c r="AI352" s="10"/>
    </row>
    <row r="353" spans="1:35" s="60" customFormat="1" x14ac:dyDescent="0.35">
      <c r="A353" s="9"/>
      <c r="B353" s="80" t="s">
        <v>261</v>
      </c>
      <c r="C353" s="57"/>
      <c r="D353" s="58"/>
      <c r="E353" s="57"/>
      <c r="F353" s="58"/>
      <c r="G353" s="57"/>
      <c r="H353" s="58"/>
      <c r="I353" s="57"/>
      <c r="J353" s="58"/>
      <c r="K353" s="57"/>
      <c r="L353" s="58"/>
      <c r="M353" s="57"/>
      <c r="N353" s="58"/>
      <c r="O353" s="57"/>
      <c r="P353" s="58"/>
      <c r="Q353" s="58"/>
      <c r="R353" s="58"/>
      <c r="S353" s="58"/>
      <c r="T353" s="58"/>
      <c r="U353" s="58"/>
      <c r="V353" s="58"/>
      <c r="W353" s="57"/>
      <c r="X353" s="58"/>
      <c r="Y353" s="57"/>
      <c r="Z353" s="58"/>
      <c r="AA353" s="57"/>
      <c r="AB353" s="58"/>
      <c r="AC353" s="57"/>
      <c r="AD353" s="58"/>
      <c r="AE353" s="8"/>
      <c r="AF353" s="2"/>
      <c r="AG353" s="152">
        <f t="shared" si="53"/>
        <v>0</v>
      </c>
      <c r="AH353" s="3"/>
      <c r="AI353" s="10"/>
    </row>
    <row r="354" spans="1:35" s="60" customFormat="1" x14ac:dyDescent="0.35">
      <c r="A354" s="9"/>
      <c r="B354" s="80" t="s">
        <v>262</v>
      </c>
      <c r="C354" s="57"/>
      <c r="D354" s="58"/>
      <c r="E354" s="57"/>
      <c r="F354" s="58"/>
      <c r="G354" s="57"/>
      <c r="H354" s="58"/>
      <c r="I354" s="57"/>
      <c r="J354" s="58"/>
      <c r="K354" s="57"/>
      <c r="L354" s="58"/>
      <c r="M354" s="57"/>
      <c r="N354" s="58"/>
      <c r="O354" s="57"/>
      <c r="P354" s="58"/>
      <c r="Q354" s="58"/>
      <c r="R354" s="58"/>
      <c r="S354" s="58"/>
      <c r="T354" s="58"/>
      <c r="U354" s="58"/>
      <c r="V354" s="58"/>
      <c r="W354" s="57"/>
      <c r="X354" s="58"/>
      <c r="Y354" s="57"/>
      <c r="Z354" s="58"/>
      <c r="AA354" s="57"/>
      <c r="AB354" s="58"/>
      <c r="AC354" s="57"/>
      <c r="AD354" s="58"/>
      <c r="AE354" s="8"/>
      <c r="AF354" s="2"/>
      <c r="AG354" s="152">
        <f t="shared" si="53"/>
        <v>0</v>
      </c>
      <c r="AH354" s="3"/>
      <c r="AI354" s="10"/>
    </row>
    <row r="355" spans="1:35" s="60" customFormat="1" x14ac:dyDescent="0.35">
      <c r="A355" s="9"/>
      <c r="B355" s="80" t="s">
        <v>263</v>
      </c>
      <c r="C355" s="57"/>
      <c r="D355" s="58"/>
      <c r="E355" s="57"/>
      <c r="F355" s="58"/>
      <c r="G355" s="57"/>
      <c r="H355" s="58"/>
      <c r="I355" s="57"/>
      <c r="J355" s="58"/>
      <c r="K355" s="57"/>
      <c r="L355" s="58"/>
      <c r="M355" s="57"/>
      <c r="N355" s="58"/>
      <c r="O355" s="57"/>
      <c r="P355" s="58"/>
      <c r="Q355" s="58"/>
      <c r="R355" s="58"/>
      <c r="S355" s="58"/>
      <c r="T355" s="58"/>
      <c r="U355" s="58"/>
      <c r="V355" s="58"/>
      <c r="W355" s="57"/>
      <c r="X355" s="58"/>
      <c r="Y355" s="57"/>
      <c r="Z355" s="58"/>
      <c r="AA355" s="57"/>
      <c r="AB355" s="58"/>
      <c r="AC355" s="57"/>
      <c r="AD355" s="58"/>
      <c r="AE355" s="8"/>
      <c r="AF355" s="2"/>
      <c r="AG355" s="152"/>
      <c r="AH355" s="3"/>
      <c r="AI355" s="10"/>
    </row>
    <row r="356" spans="1:35" s="60" customFormat="1" x14ac:dyDescent="0.35">
      <c r="A356" s="9"/>
      <c r="B356" s="79" t="s">
        <v>264</v>
      </c>
      <c r="C356" s="57"/>
      <c r="D356" s="58"/>
      <c r="E356" s="57"/>
      <c r="F356" s="58"/>
      <c r="G356" s="57"/>
      <c r="H356" s="58"/>
      <c r="I356" s="57"/>
      <c r="J356" s="58"/>
      <c r="K356" s="57"/>
      <c r="L356" s="58"/>
      <c r="M356" s="57"/>
      <c r="N356" s="58"/>
      <c r="O356" s="57"/>
      <c r="P356" s="58"/>
      <c r="Q356" s="58"/>
      <c r="R356" s="58"/>
      <c r="S356" s="58"/>
      <c r="T356" s="58"/>
      <c r="U356" s="58"/>
      <c r="V356" s="58"/>
      <c r="W356" s="57"/>
      <c r="X356" s="58"/>
      <c r="Y356" s="57"/>
      <c r="Z356" s="58"/>
      <c r="AA356" s="57"/>
      <c r="AB356" s="58"/>
      <c r="AC356" s="57"/>
      <c r="AD356" s="58"/>
      <c r="AE356" s="8"/>
      <c r="AF356" s="2"/>
      <c r="AG356" s="152">
        <f t="shared" si="53"/>
        <v>0</v>
      </c>
      <c r="AH356" s="3"/>
      <c r="AI356" s="10"/>
    </row>
    <row r="357" spans="1:35" s="60" customFormat="1" x14ac:dyDescent="0.35">
      <c r="A357" s="9"/>
      <c r="B357" s="79" t="s">
        <v>265</v>
      </c>
      <c r="C357" s="57"/>
      <c r="D357" s="58"/>
      <c r="E357" s="57"/>
      <c r="F357" s="58"/>
      <c r="G357" s="57"/>
      <c r="H357" s="58"/>
      <c r="I357" s="57"/>
      <c r="J357" s="58"/>
      <c r="K357" s="57"/>
      <c r="L357" s="58"/>
      <c r="M357" s="57"/>
      <c r="N357" s="58"/>
      <c r="O357" s="57"/>
      <c r="P357" s="58"/>
      <c r="Q357" s="58"/>
      <c r="R357" s="58"/>
      <c r="S357" s="58"/>
      <c r="T357" s="58"/>
      <c r="U357" s="58"/>
      <c r="V357" s="58"/>
      <c r="W357" s="57"/>
      <c r="X357" s="58"/>
      <c r="Y357" s="57"/>
      <c r="Z357" s="58"/>
      <c r="AA357" s="57"/>
      <c r="AB357" s="58"/>
      <c r="AC357" s="57"/>
      <c r="AD357" s="58"/>
      <c r="AE357" s="8"/>
      <c r="AF357" s="2"/>
      <c r="AG357" s="152">
        <f t="shared" si="53"/>
        <v>0</v>
      </c>
      <c r="AH357" s="3"/>
      <c r="AI357" s="10"/>
    </row>
    <row r="358" spans="1:35" s="60" customFormat="1" x14ac:dyDescent="0.35">
      <c r="A358" s="9"/>
      <c r="B358" s="79" t="s">
        <v>266</v>
      </c>
      <c r="C358" s="57"/>
      <c r="D358" s="58"/>
      <c r="E358" s="57"/>
      <c r="F358" s="58"/>
      <c r="G358" s="57"/>
      <c r="H358" s="58"/>
      <c r="I358" s="57"/>
      <c r="J358" s="58"/>
      <c r="K358" s="57"/>
      <c r="L358" s="58"/>
      <c r="M358" s="57"/>
      <c r="N358" s="58"/>
      <c r="O358" s="57"/>
      <c r="P358" s="58"/>
      <c r="Q358" s="58"/>
      <c r="R358" s="58"/>
      <c r="S358" s="58"/>
      <c r="T358" s="58"/>
      <c r="U358" s="58"/>
      <c r="V358" s="58"/>
      <c r="W358" s="57"/>
      <c r="X358" s="58"/>
      <c r="Y358" s="57"/>
      <c r="Z358" s="58"/>
      <c r="AA358" s="57"/>
      <c r="AB358" s="58"/>
      <c r="AC358" s="57"/>
      <c r="AD358" s="58"/>
      <c r="AE358" s="8"/>
      <c r="AF358" s="2"/>
      <c r="AG358" s="152">
        <f t="shared" si="53"/>
        <v>0</v>
      </c>
      <c r="AH358" s="3"/>
      <c r="AI358" s="10"/>
    </row>
    <row r="359" spans="1:35" s="60" customFormat="1" x14ac:dyDescent="0.35">
      <c r="A359" s="9"/>
      <c r="B359" s="79" t="s">
        <v>239</v>
      </c>
      <c r="C359" s="57"/>
      <c r="D359" s="58"/>
      <c r="E359" s="57"/>
      <c r="F359" s="58"/>
      <c r="G359" s="57"/>
      <c r="H359" s="58"/>
      <c r="I359" s="57"/>
      <c r="J359" s="58"/>
      <c r="K359" s="57"/>
      <c r="L359" s="58"/>
      <c r="M359" s="57"/>
      <c r="N359" s="58"/>
      <c r="O359" s="57"/>
      <c r="P359" s="58"/>
      <c r="Q359" s="58"/>
      <c r="R359" s="58"/>
      <c r="S359" s="58"/>
      <c r="T359" s="58"/>
      <c r="U359" s="58"/>
      <c r="V359" s="58"/>
      <c r="W359" s="57"/>
      <c r="X359" s="58"/>
      <c r="Y359" s="57"/>
      <c r="Z359" s="58"/>
      <c r="AA359" s="57"/>
      <c r="AB359" s="58"/>
      <c r="AC359" s="57"/>
      <c r="AD359" s="58"/>
      <c r="AE359" s="8"/>
      <c r="AF359" s="2"/>
      <c r="AG359" s="152">
        <f t="shared" si="53"/>
        <v>0</v>
      </c>
      <c r="AH359" s="3"/>
      <c r="AI359" s="10"/>
    </row>
    <row r="360" spans="1:35" s="60" customFormat="1" x14ac:dyDescent="0.35">
      <c r="A360" s="9"/>
      <c r="B360" s="79" t="s">
        <v>175</v>
      </c>
      <c r="C360" s="57"/>
      <c r="D360" s="58"/>
      <c r="E360" s="57"/>
      <c r="F360" s="58"/>
      <c r="G360" s="57"/>
      <c r="H360" s="58"/>
      <c r="I360" s="57"/>
      <c r="J360" s="58"/>
      <c r="K360" s="57"/>
      <c r="L360" s="58"/>
      <c r="M360" s="57"/>
      <c r="N360" s="58"/>
      <c r="O360" s="57"/>
      <c r="P360" s="58"/>
      <c r="Q360" s="58"/>
      <c r="R360" s="58"/>
      <c r="S360" s="58"/>
      <c r="T360" s="58"/>
      <c r="U360" s="58"/>
      <c r="V360" s="58"/>
      <c r="W360" s="57"/>
      <c r="X360" s="58"/>
      <c r="Y360" s="57"/>
      <c r="Z360" s="58"/>
      <c r="AA360" s="57"/>
      <c r="AB360" s="58"/>
      <c r="AC360" s="57"/>
      <c r="AD360" s="58"/>
      <c r="AE360" s="8"/>
      <c r="AF360" s="2"/>
      <c r="AG360" s="152">
        <f t="shared" si="53"/>
        <v>0</v>
      </c>
      <c r="AH360" s="3"/>
      <c r="AI360" s="10"/>
    </row>
    <row r="361" spans="1:35" x14ac:dyDescent="0.35">
      <c r="A361" s="9"/>
      <c r="B361" s="80"/>
      <c r="C361" s="1">
        <f t="shared" ref="C361:AD361" si="54">SUM(C351:C360)</f>
        <v>0</v>
      </c>
      <c r="D361" s="1">
        <f t="shared" si="54"/>
        <v>0</v>
      </c>
      <c r="E361" s="1">
        <f t="shared" si="54"/>
        <v>0</v>
      </c>
      <c r="F361" s="1">
        <f t="shared" si="54"/>
        <v>0</v>
      </c>
      <c r="G361" s="1">
        <f t="shared" si="54"/>
        <v>0</v>
      </c>
      <c r="H361" s="1">
        <f t="shared" si="54"/>
        <v>0</v>
      </c>
      <c r="I361" s="1">
        <f t="shared" si="54"/>
        <v>0</v>
      </c>
      <c r="J361" s="1">
        <f t="shared" si="54"/>
        <v>0</v>
      </c>
      <c r="K361" s="1">
        <f t="shared" si="54"/>
        <v>0</v>
      </c>
      <c r="L361" s="1">
        <f t="shared" si="54"/>
        <v>0</v>
      </c>
      <c r="M361" s="1">
        <f t="shared" si="54"/>
        <v>0</v>
      </c>
      <c r="N361" s="1">
        <f t="shared" si="54"/>
        <v>0</v>
      </c>
      <c r="O361" s="1">
        <f t="shared" si="54"/>
        <v>0</v>
      </c>
      <c r="P361" s="1">
        <f t="shared" si="54"/>
        <v>0</v>
      </c>
      <c r="Q361" s="1">
        <f t="shared" si="54"/>
        <v>0</v>
      </c>
      <c r="R361" s="1">
        <f t="shared" si="54"/>
        <v>0</v>
      </c>
      <c r="S361" s="1">
        <f t="shared" si="54"/>
        <v>0</v>
      </c>
      <c r="T361" s="1">
        <f t="shared" si="54"/>
        <v>0</v>
      </c>
      <c r="U361" s="1">
        <f t="shared" si="54"/>
        <v>0</v>
      </c>
      <c r="V361" s="1">
        <f t="shared" si="54"/>
        <v>0</v>
      </c>
      <c r="W361" s="1">
        <f t="shared" si="54"/>
        <v>0</v>
      </c>
      <c r="X361" s="1">
        <f t="shared" si="54"/>
        <v>0</v>
      </c>
      <c r="Y361" s="1">
        <f t="shared" si="54"/>
        <v>0</v>
      </c>
      <c r="Z361" s="1">
        <f t="shared" si="54"/>
        <v>0</v>
      </c>
      <c r="AA361" s="1">
        <f t="shared" si="54"/>
        <v>0</v>
      </c>
      <c r="AB361" s="1">
        <f t="shared" si="54"/>
        <v>0</v>
      </c>
      <c r="AC361" s="1">
        <f t="shared" si="54"/>
        <v>0</v>
      </c>
      <c r="AD361" s="1">
        <f t="shared" si="54"/>
        <v>0</v>
      </c>
      <c r="AE361" s="84"/>
      <c r="AF361" s="36"/>
      <c r="AG361" s="152">
        <f t="shared" si="53"/>
        <v>0</v>
      </c>
      <c r="AH361" s="85"/>
      <c r="AI361" s="86"/>
    </row>
    <row r="362" spans="1:35" x14ac:dyDescent="0.35">
      <c r="A362" s="81"/>
      <c r="B362" s="82" t="s">
        <v>96</v>
      </c>
      <c r="C362" s="89" t="s">
        <v>97</v>
      </c>
      <c r="D362" s="90">
        <f>D361+F361+H361+N361+P361+V361+X361+Z361+AB361+AD361</f>
        <v>0</v>
      </c>
      <c r="E362" s="104" t="s">
        <v>3</v>
      </c>
      <c r="F362" s="104">
        <f>C361+E361+G361+M361+O361+U361+W361+Y361+AA361+AC361</f>
        <v>0</v>
      </c>
      <c r="G362" s="36"/>
      <c r="H362" s="85"/>
      <c r="I362" s="36"/>
      <c r="J362" s="85"/>
      <c r="K362" s="36"/>
      <c r="L362" s="85"/>
      <c r="M362" s="36"/>
      <c r="N362" s="85"/>
      <c r="O362" s="36"/>
      <c r="P362" s="85"/>
      <c r="Q362" s="36"/>
      <c r="R362" s="85"/>
      <c r="S362" s="36"/>
      <c r="T362" s="85"/>
      <c r="U362" s="36"/>
      <c r="V362" s="85"/>
      <c r="W362" s="36"/>
      <c r="X362" s="85"/>
      <c r="Y362" s="36"/>
      <c r="Z362" s="85"/>
      <c r="AA362" s="36"/>
      <c r="AB362" s="85"/>
      <c r="AC362" s="36"/>
      <c r="AD362" s="85"/>
      <c r="AE362" s="84"/>
      <c r="AF362" s="36"/>
      <c r="AG362" s="152"/>
      <c r="AH362" s="85"/>
      <c r="AI362" s="96"/>
    </row>
    <row r="363" spans="1:35" s="97" customFormat="1" x14ac:dyDescent="0.35">
      <c r="A363" s="81"/>
      <c r="B363" s="82"/>
      <c r="C363" s="93"/>
      <c r="D363" s="94"/>
      <c r="E363" s="93"/>
      <c r="F363" s="94"/>
      <c r="G363" s="93"/>
      <c r="H363" s="94"/>
      <c r="I363" s="93"/>
      <c r="J363" s="94"/>
      <c r="K363" s="93"/>
      <c r="L363" s="94"/>
      <c r="M363" s="93"/>
      <c r="N363" s="94"/>
      <c r="O363" s="93"/>
      <c r="P363" s="94"/>
      <c r="Q363" s="93"/>
      <c r="R363" s="94"/>
      <c r="S363" s="93"/>
      <c r="T363" s="94"/>
      <c r="U363" s="93"/>
      <c r="V363" s="94"/>
      <c r="W363" s="93"/>
      <c r="X363" s="94"/>
      <c r="Y363" s="93"/>
      <c r="Z363" s="94"/>
      <c r="AA363" s="93"/>
      <c r="AB363" s="94"/>
      <c r="AC363" s="93"/>
      <c r="AD363" s="94"/>
      <c r="AE363" s="95"/>
      <c r="AF363" s="93"/>
      <c r="AG363" s="152"/>
      <c r="AH363" s="94"/>
      <c r="AI363" s="114"/>
    </row>
    <row r="364" spans="1:35" s="67" customFormat="1" x14ac:dyDescent="0.35">
      <c r="A364" s="87"/>
      <c r="B364" s="88"/>
      <c r="C364" s="4"/>
      <c r="D364" s="5"/>
      <c r="E364" s="4"/>
      <c r="F364" s="5"/>
      <c r="G364" s="4"/>
      <c r="H364" s="5"/>
      <c r="I364" s="4"/>
      <c r="J364" s="5"/>
      <c r="K364" s="4"/>
      <c r="L364" s="5"/>
      <c r="M364" s="4"/>
      <c r="N364" s="5"/>
      <c r="O364" s="4"/>
      <c r="P364" s="5"/>
      <c r="Q364" s="4"/>
      <c r="R364" s="5"/>
      <c r="S364" s="4"/>
      <c r="T364" s="5"/>
      <c r="U364" s="4"/>
      <c r="V364" s="5"/>
      <c r="W364" s="4"/>
      <c r="X364" s="5"/>
      <c r="Y364" s="4"/>
      <c r="Z364" s="5"/>
      <c r="AA364" s="4"/>
      <c r="AB364" s="5"/>
      <c r="AC364" s="4"/>
      <c r="AD364" s="5"/>
      <c r="AE364" s="72"/>
      <c r="AF364" s="4"/>
      <c r="AG364" s="152"/>
      <c r="AH364" s="5"/>
      <c r="AI364" s="74"/>
    </row>
    <row r="365" spans="1:35" s="60" customFormat="1" x14ac:dyDescent="0.35">
      <c r="A365" s="75">
        <v>6.5</v>
      </c>
      <c r="B365" s="78" t="s">
        <v>60</v>
      </c>
      <c r="C365" s="57"/>
      <c r="D365" s="58"/>
      <c r="E365" s="57"/>
      <c r="F365" s="58"/>
      <c r="G365" s="57"/>
      <c r="H365" s="58"/>
      <c r="I365" s="57"/>
      <c r="J365" s="58"/>
      <c r="K365" s="57"/>
      <c r="L365" s="58"/>
      <c r="M365" s="57"/>
      <c r="N365" s="58"/>
      <c r="O365" s="57"/>
      <c r="P365" s="58"/>
      <c r="Q365" s="58"/>
      <c r="R365" s="58"/>
      <c r="S365" s="58"/>
      <c r="T365" s="58"/>
      <c r="U365" s="58"/>
      <c r="V365" s="58"/>
      <c r="W365" s="58"/>
      <c r="X365" s="58"/>
      <c r="Y365" s="57"/>
      <c r="Z365" s="58"/>
      <c r="AA365" s="57"/>
      <c r="AB365" s="58"/>
      <c r="AC365" s="57"/>
      <c r="AD365" s="58"/>
      <c r="AE365" s="8"/>
      <c r="AF365" s="2"/>
      <c r="AG365" s="152">
        <f>SUM(C365:AD365)</f>
        <v>0</v>
      </c>
      <c r="AH365" s="3"/>
      <c r="AI365" s="10"/>
    </row>
    <row r="366" spans="1:35" s="60" customFormat="1" x14ac:dyDescent="0.35">
      <c r="A366" s="9"/>
      <c r="B366" s="79" t="s">
        <v>267</v>
      </c>
      <c r="C366" s="57"/>
      <c r="D366" s="58"/>
      <c r="E366" s="57"/>
      <c r="F366" s="58"/>
      <c r="G366" s="57"/>
      <c r="H366" s="58"/>
      <c r="I366" s="57"/>
      <c r="J366" s="58"/>
      <c r="K366" s="57"/>
      <c r="L366" s="58"/>
      <c r="M366" s="57"/>
      <c r="N366" s="58"/>
      <c r="O366" s="57"/>
      <c r="P366" s="58"/>
      <c r="Q366" s="58"/>
      <c r="R366" s="58"/>
      <c r="S366" s="58"/>
      <c r="T366" s="58"/>
      <c r="U366" s="58"/>
      <c r="V366" s="58"/>
      <c r="W366" s="58"/>
      <c r="X366" s="58"/>
      <c r="Y366" s="57"/>
      <c r="Z366" s="58"/>
      <c r="AA366" s="57"/>
      <c r="AB366" s="58"/>
      <c r="AC366" s="57"/>
      <c r="AD366" s="58"/>
      <c r="AE366" s="8"/>
      <c r="AF366" s="2"/>
      <c r="AG366" s="152">
        <f>SUM(C366:AD366)</f>
        <v>0</v>
      </c>
      <c r="AH366" s="3"/>
      <c r="AI366" s="10"/>
    </row>
    <row r="367" spans="1:35" s="60" customFormat="1" x14ac:dyDescent="0.35">
      <c r="A367" s="9"/>
      <c r="B367" s="79" t="s">
        <v>268</v>
      </c>
      <c r="C367" s="57"/>
      <c r="D367" s="58"/>
      <c r="E367" s="57"/>
      <c r="F367" s="58"/>
      <c r="G367" s="57"/>
      <c r="H367" s="58"/>
      <c r="I367" s="57"/>
      <c r="J367" s="58"/>
      <c r="K367" s="57"/>
      <c r="L367" s="58"/>
      <c r="M367" s="57"/>
      <c r="N367" s="58"/>
      <c r="O367" s="57"/>
      <c r="P367" s="58"/>
      <c r="Q367" s="58"/>
      <c r="R367" s="58"/>
      <c r="S367" s="58"/>
      <c r="T367" s="58"/>
      <c r="U367" s="58"/>
      <c r="V367" s="58"/>
      <c r="W367" s="58"/>
      <c r="X367" s="58"/>
      <c r="Y367" s="57"/>
      <c r="Z367" s="58"/>
      <c r="AA367" s="57"/>
      <c r="AB367" s="58"/>
      <c r="AC367" s="57"/>
      <c r="AD367" s="58"/>
      <c r="AE367" s="8"/>
      <c r="AF367" s="2"/>
      <c r="AG367" s="152">
        <f>SUM(C367:AD367)</f>
        <v>0</v>
      </c>
      <c r="AH367" s="3"/>
      <c r="AI367" s="10"/>
    </row>
    <row r="368" spans="1:35" s="60" customFormat="1" x14ac:dyDescent="0.35">
      <c r="A368" s="9"/>
      <c r="B368" s="79" t="s">
        <v>269</v>
      </c>
      <c r="C368" s="57"/>
      <c r="D368" s="58"/>
      <c r="E368" s="57"/>
      <c r="F368" s="58"/>
      <c r="G368" s="57"/>
      <c r="H368" s="58"/>
      <c r="I368" s="57"/>
      <c r="J368" s="58"/>
      <c r="K368" s="57"/>
      <c r="L368" s="58"/>
      <c r="M368" s="57"/>
      <c r="N368" s="58"/>
      <c r="O368" s="57"/>
      <c r="P368" s="58"/>
      <c r="Q368" s="58"/>
      <c r="R368" s="58"/>
      <c r="S368" s="58"/>
      <c r="T368" s="58"/>
      <c r="U368" s="58"/>
      <c r="V368" s="58"/>
      <c r="W368" s="58"/>
      <c r="X368" s="58"/>
      <c r="Y368" s="57"/>
      <c r="Z368" s="58"/>
      <c r="AA368" s="57"/>
      <c r="AB368" s="58"/>
      <c r="AC368" s="57"/>
      <c r="AD368" s="58"/>
      <c r="AE368" s="8"/>
      <c r="AF368" s="2"/>
      <c r="AG368" s="152"/>
      <c r="AH368" s="3"/>
      <c r="AI368" s="10"/>
    </row>
    <row r="369" spans="1:35" s="60" customFormat="1" x14ac:dyDescent="0.35">
      <c r="A369" s="9"/>
      <c r="B369" s="79" t="s">
        <v>270</v>
      </c>
      <c r="C369" s="57"/>
      <c r="D369" s="58"/>
      <c r="E369" s="57"/>
      <c r="F369" s="58"/>
      <c r="G369" s="57"/>
      <c r="H369" s="58"/>
      <c r="I369" s="57"/>
      <c r="J369" s="58"/>
      <c r="K369" s="57"/>
      <c r="L369" s="58"/>
      <c r="M369" s="57"/>
      <c r="N369" s="58"/>
      <c r="O369" s="57"/>
      <c r="P369" s="58"/>
      <c r="Q369" s="58"/>
      <c r="R369" s="58"/>
      <c r="S369" s="58"/>
      <c r="T369" s="58"/>
      <c r="U369" s="58"/>
      <c r="V369" s="58"/>
      <c r="W369" s="58"/>
      <c r="X369" s="58"/>
      <c r="Y369" s="57"/>
      <c r="Z369" s="58"/>
      <c r="AA369" s="57"/>
      <c r="AB369" s="58"/>
      <c r="AC369" s="57"/>
      <c r="AD369" s="58"/>
      <c r="AE369" s="8"/>
      <c r="AF369" s="2"/>
      <c r="AG369" s="152">
        <f>SUM(C369:AD369)</f>
        <v>0</v>
      </c>
      <c r="AH369" s="3"/>
      <c r="AI369" s="10"/>
    </row>
    <row r="370" spans="1:35" x14ac:dyDescent="0.35">
      <c r="A370" s="9"/>
      <c r="B370" s="79"/>
      <c r="C370" s="1">
        <f t="shared" ref="C370:AD370" si="55">SUM(C365:C369)</f>
        <v>0</v>
      </c>
      <c r="D370" s="83">
        <f t="shared" si="55"/>
        <v>0</v>
      </c>
      <c r="E370" s="1">
        <f t="shared" si="55"/>
        <v>0</v>
      </c>
      <c r="F370" s="83">
        <f t="shared" si="55"/>
        <v>0</v>
      </c>
      <c r="G370" s="1">
        <f t="shared" si="55"/>
        <v>0</v>
      </c>
      <c r="H370" s="83">
        <f t="shared" si="55"/>
        <v>0</v>
      </c>
      <c r="I370" s="1">
        <f t="shared" si="55"/>
        <v>0</v>
      </c>
      <c r="J370" s="83">
        <f t="shared" si="55"/>
        <v>0</v>
      </c>
      <c r="K370" s="1">
        <f t="shared" si="55"/>
        <v>0</v>
      </c>
      <c r="L370" s="83">
        <f t="shared" si="55"/>
        <v>0</v>
      </c>
      <c r="M370" s="1">
        <f t="shared" si="55"/>
        <v>0</v>
      </c>
      <c r="N370" s="83">
        <f t="shared" si="55"/>
        <v>0</v>
      </c>
      <c r="O370" s="1">
        <f t="shared" si="55"/>
        <v>0</v>
      </c>
      <c r="P370" s="83">
        <f t="shared" si="55"/>
        <v>0</v>
      </c>
      <c r="Q370" s="1">
        <f t="shared" si="55"/>
        <v>0</v>
      </c>
      <c r="R370" s="83">
        <f t="shared" si="55"/>
        <v>0</v>
      </c>
      <c r="S370" s="1">
        <f t="shared" si="55"/>
        <v>0</v>
      </c>
      <c r="T370" s="83">
        <f t="shared" si="55"/>
        <v>0</v>
      </c>
      <c r="U370" s="1">
        <f t="shared" si="55"/>
        <v>0</v>
      </c>
      <c r="V370" s="83">
        <f t="shared" si="55"/>
        <v>0</v>
      </c>
      <c r="W370" s="1">
        <f t="shared" si="55"/>
        <v>0</v>
      </c>
      <c r="X370" s="83">
        <f t="shared" si="55"/>
        <v>0</v>
      </c>
      <c r="Y370" s="1">
        <f t="shared" si="55"/>
        <v>0</v>
      </c>
      <c r="Z370" s="83">
        <f t="shared" si="55"/>
        <v>0</v>
      </c>
      <c r="AA370" s="1">
        <f t="shared" si="55"/>
        <v>0</v>
      </c>
      <c r="AB370" s="83">
        <f t="shared" si="55"/>
        <v>0</v>
      </c>
      <c r="AC370" s="1">
        <f t="shared" si="55"/>
        <v>0</v>
      </c>
      <c r="AD370" s="83">
        <f t="shared" si="55"/>
        <v>0</v>
      </c>
      <c r="AE370" s="84"/>
      <c r="AF370" s="36"/>
      <c r="AG370" s="152">
        <f>SUM(C370:AD370)</f>
        <v>0</v>
      </c>
      <c r="AH370" s="85"/>
      <c r="AI370" s="86"/>
    </row>
    <row r="371" spans="1:35" x14ac:dyDescent="0.35">
      <c r="A371" s="81"/>
      <c r="B371" s="82" t="s">
        <v>96</v>
      </c>
      <c r="C371" s="89" t="s">
        <v>97</v>
      </c>
      <c r="D371" s="90">
        <f>D370+F370+H370+N370+P370+V370+X370+Z370+AB370+AD370</f>
        <v>0</v>
      </c>
      <c r="E371" s="104" t="s">
        <v>3</v>
      </c>
      <c r="F371" s="104">
        <f>C370+E370+G370+M370+O370+U370+W370+Y370+AA370+AC370</f>
        <v>0</v>
      </c>
      <c r="G371" s="36"/>
      <c r="H371" s="85"/>
      <c r="I371" s="36"/>
      <c r="J371" s="85"/>
      <c r="K371" s="36"/>
      <c r="L371" s="85"/>
      <c r="M371" s="36"/>
      <c r="N371" s="85"/>
      <c r="O371" s="36"/>
      <c r="P371" s="85"/>
      <c r="Q371" s="36"/>
      <c r="R371" s="85"/>
      <c r="S371" s="36"/>
      <c r="T371" s="85"/>
      <c r="U371" s="36"/>
      <c r="V371" s="85"/>
      <c r="W371" s="36"/>
      <c r="X371" s="85"/>
      <c r="Y371" s="36"/>
      <c r="Z371" s="85"/>
      <c r="AA371" s="36"/>
      <c r="AB371" s="85"/>
      <c r="AC371" s="36"/>
      <c r="AD371" s="85"/>
      <c r="AE371" s="84"/>
      <c r="AF371" s="36"/>
      <c r="AG371" s="152"/>
      <c r="AH371" s="85"/>
      <c r="AI371" s="96"/>
    </row>
    <row r="372" spans="1:35" s="97" customFormat="1" x14ac:dyDescent="0.35">
      <c r="A372" s="81"/>
      <c r="B372" s="82"/>
      <c r="C372" s="93"/>
      <c r="D372" s="94"/>
      <c r="E372" s="93"/>
      <c r="F372" s="94"/>
      <c r="G372" s="93"/>
      <c r="H372" s="94"/>
      <c r="I372" s="93"/>
      <c r="J372" s="94"/>
      <c r="K372" s="93"/>
      <c r="L372" s="94"/>
      <c r="M372" s="93"/>
      <c r="N372" s="94"/>
      <c r="O372" s="93"/>
      <c r="P372" s="94"/>
      <c r="Q372" s="93"/>
      <c r="R372" s="94"/>
      <c r="S372" s="93"/>
      <c r="T372" s="94"/>
      <c r="U372" s="93"/>
      <c r="V372" s="94"/>
      <c r="W372" s="93"/>
      <c r="X372" s="94"/>
      <c r="Y372" s="93"/>
      <c r="Z372" s="94"/>
      <c r="AA372" s="93"/>
      <c r="AB372" s="94"/>
      <c r="AC372" s="93"/>
      <c r="AD372" s="94"/>
      <c r="AE372" s="95"/>
      <c r="AF372" s="93"/>
      <c r="AG372" s="152"/>
      <c r="AH372" s="94"/>
      <c r="AI372" s="114"/>
    </row>
    <row r="373" spans="1:35" s="67" customFormat="1" x14ac:dyDescent="0.35">
      <c r="A373" s="87"/>
      <c r="B373" s="88"/>
      <c r="C373" s="4"/>
      <c r="D373" s="5"/>
      <c r="E373" s="4"/>
      <c r="F373" s="5"/>
      <c r="G373" s="4"/>
      <c r="H373" s="5"/>
      <c r="I373" s="4"/>
      <c r="J373" s="5"/>
      <c r="K373" s="4"/>
      <c r="L373" s="5"/>
      <c r="M373" s="4"/>
      <c r="N373" s="5"/>
      <c r="O373" s="4"/>
      <c r="P373" s="5"/>
      <c r="Q373" s="4"/>
      <c r="R373" s="5"/>
      <c r="S373" s="4"/>
      <c r="T373" s="5"/>
      <c r="U373" s="4"/>
      <c r="V373" s="5"/>
      <c r="W373" s="4"/>
      <c r="X373" s="5"/>
      <c r="Y373" s="4"/>
      <c r="Z373" s="5"/>
      <c r="AA373" s="4"/>
      <c r="AB373" s="5"/>
      <c r="AC373" s="4"/>
      <c r="AD373" s="5"/>
      <c r="AE373" s="72"/>
      <c r="AF373" s="4"/>
      <c r="AG373" s="152"/>
      <c r="AH373" s="5"/>
      <c r="AI373" s="74"/>
    </row>
    <row r="374" spans="1:35" s="60" customFormat="1" x14ac:dyDescent="0.35">
      <c r="A374" s="75">
        <v>6.6</v>
      </c>
      <c r="B374" s="78" t="s">
        <v>61</v>
      </c>
      <c r="C374" s="57"/>
      <c r="D374" s="58"/>
      <c r="E374" s="57"/>
      <c r="F374" s="58"/>
      <c r="G374" s="57"/>
      <c r="H374" s="58"/>
      <c r="I374" s="57"/>
      <c r="J374" s="58"/>
      <c r="K374" s="57"/>
      <c r="L374" s="58"/>
      <c r="M374" s="57"/>
      <c r="N374" s="58"/>
      <c r="O374" s="57"/>
      <c r="P374" s="58"/>
      <c r="Q374" s="58"/>
      <c r="R374" s="58"/>
      <c r="S374" s="58"/>
      <c r="T374" s="58"/>
      <c r="U374" s="58"/>
      <c r="V374" s="58"/>
      <c r="W374" s="58"/>
      <c r="X374" s="58"/>
      <c r="Y374" s="58"/>
      <c r="Z374" s="58"/>
      <c r="AA374" s="58"/>
      <c r="AB374" s="58"/>
      <c r="AC374" s="58"/>
      <c r="AD374" s="58"/>
      <c r="AE374" s="8"/>
      <c r="AF374" s="2"/>
      <c r="AG374" s="152">
        <f t="shared" ref="AG374:AG380" si="56">SUM(C374:AD374)</f>
        <v>0</v>
      </c>
      <c r="AH374" s="3"/>
      <c r="AI374" s="10"/>
    </row>
    <row r="375" spans="1:35" s="60" customFormat="1" x14ac:dyDescent="0.35">
      <c r="A375" s="9"/>
      <c r="B375" s="79" t="s">
        <v>271</v>
      </c>
      <c r="C375" s="57"/>
      <c r="D375" s="58"/>
      <c r="E375" s="57"/>
      <c r="F375" s="58"/>
      <c r="G375" s="57"/>
      <c r="H375" s="58"/>
      <c r="I375" s="57"/>
      <c r="J375" s="58"/>
      <c r="K375" s="57"/>
      <c r="L375" s="58"/>
      <c r="M375" s="57"/>
      <c r="N375" s="58"/>
      <c r="O375" s="57"/>
      <c r="P375" s="58"/>
      <c r="Q375" s="58"/>
      <c r="R375" s="58"/>
      <c r="S375" s="58"/>
      <c r="T375" s="58"/>
      <c r="U375" s="58"/>
      <c r="V375" s="58"/>
      <c r="W375" s="58"/>
      <c r="X375" s="58"/>
      <c r="Y375" s="58"/>
      <c r="Z375" s="58"/>
      <c r="AA375" s="58"/>
      <c r="AB375" s="58"/>
      <c r="AC375" s="58"/>
      <c r="AD375" s="58"/>
      <c r="AE375" s="8"/>
      <c r="AF375" s="2"/>
      <c r="AG375" s="152">
        <f t="shared" si="56"/>
        <v>0</v>
      </c>
      <c r="AH375" s="3"/>
      <c r="AI375" s="10"/>
    </row>
    <row r="376" spans="1:35" s="60" customFormat="1" x14ac:dyDescent="0.35">
      <c r="A376" s="9"/>
      <c r="B376" s="79" t="s">
        <v>272</v>
      </c>
      <c r="C376" s="57"/>
      <c r="D376" s="58"/>
      <c r="E376" s="57"/>
      <c r="F376" s="58"/>
      <c r="G376" s="57"/>
      <c r="H376" s="58"/>
      <c r="I376" s="57"/>
      <c r="J376" s="58"/>
      <c r="K376" s="57"/>
      <c r="L376" s="58"/>
      <c r="M376" s="57"/>
      <c r="N376" s="58"/>
      <c r="O376" s="57"/>
      <c r="P376" s="58"/>
      <c r="Q376" s="58"/>
      <c r="R376" s="58"/>
      <c r="S376" s="58"/>
      <c r="T376" s="58"/>
      <c r="U376" s="58"/>
      <c r="V376" s="58"/>
      <c r="W376" s="58"/>
      <c r="X376" s="58"/>
      <c r="Y376" s="58"/>
      <c r="Z376" s="58"/>
      <c r="AA376" s="58"/>
      <c r="AB376" s="58"/>
      <c r="AC376" s="58"/>
      <c r="AD376" s="58"/>
      <c r="AE376" s="8"/>
      <c r="AF376" s="2"/>
      <c r="AG376" s="152"/>
      <c r="AH376" s="3"/>
      <c r="AI376" s="10"/>
    </row>
    <row r="377" spans="1:35" s="60" customFormat="1" x14ac:dyDescent="0.35">
      <c r="A377" s="9"/>
      <c r="B377" s="79" t="s">
        <v>270</v>
      </c>
      <c r="C377" s="57"/>
      <c r="D377" s="58"/>
      <c r="E377" s="57"/>
      <c r="F377" s="58"/>
      <c r="G377" s="57"/>
      <c r="H377" s="58"/>
      <c r="I377" s="57"/>
      <c r="J377" s="58"/>
      <c r="K377" s="57"/>
      <c r="L377" s="58"/>
      <c r="M377" s="57"/>
      <c r="N377" s="58"/>
      <c r="O377" s="57"/>
      <c r="P377" s="58"/>
      <c r="Q377" s="58"/>
      <c r="R377" s="58"/>
      <c r="S377" s="58"/>
      <c r="T377" s="58"/>
      <c r="U377" s="58"/>
      <c r="V377" s="58"/>
      <c r="W377" s="58"/>
      <c r="X377" s="58"/>
      <c r="Y377" s="58"/>
      <c r="Z377" s="58"/>
      <c r="AA377" s="58"/>
      <c r="AB377" s="58"/>
      <c r="AC377" s="58"/>
      <c r="AD377" s="58"/>
      <c r="AE377" s="8"/>
      <c r="AF377" s="2"/>
      <c r="AG377" s="152">
        <f t="shared" si="56"/>
        <v>0</v>
      </c>
      <c r="AH377" s="3"/>
      <c r="AI377" s="10"/>
    </row>
    <row r="378" spans="1:35" s="60" customFormat="1" x14ac:dyDescent="0.35">
      <c r="A378" s="9"/>
      <c r="B378" s="79" t="s">
        <v>266</v>
      </c>
      <c r="C378" s="57"/>
      <c r="D378" s="58"/>
      <c r="E378" s="57"/>
      <c r="F378" s="58"/>
      <c r="G378" s="57"/>
      <c r="H378" s="58"/>
      <c r="I378" s="57"/>
      <c r="J378" s="58"/>
      <c r="K378" s="57"/>
      <c r="L378" s="58"/>
      <c r="M378" s="57"/>
      <c r="N378" s="58"/>
      <c r="O378" s="57"/>
      <c r="P378" s="58"/>
      <c r="Q378" s="58"/>
      <c r="R378" s="58"/>
      <c r="S378" s="58"/>
      <c r="T378" s="58"/>
      <c r="U378" s="58"/>
      <c r="V378" s="58"/>
      <c r="W378" s="58"/>
      <c r="X378" s="58"/>
      <c r="Y378" s="58"/>
      <c r="Z378" s="58"/>
      <c r="AA378" s="58"/>
      <c r="AB378" s="58"/>
      <c r="AC378" s="58"/>
      <c r="AD378" s="58"/>
      <c r="AE378" s="8"/>
      <c r="AF378" s="2"/>
      <c r="AG378" s="152">
        <f t="shared" si="56"/>
        <v>0</v>
      </c>
      <c r="AH378" s="3"/>
      <c r="AI378" s="10"/>
    </row>
    <row r="379" spans="1:35" s="60" customFormat="1" x14ac:dyDescent="0.35">
      <c r="A379" s="9"/>
      <c r="B379" s="79" t="s">
        <v>239</v>
      </c>
      <c r="C379" s="57"/>
      <c r="D379" s="58"/>
      <c r="E379" s="57"/>
      <c r="F379" s="58"/>
      <c r="G379" s="57"/>
      <c r="H379" s="58"/>
      <c r="I379" s="57"/>
      <c r="J379" s="58"/>
      <c r="K379" s="57"/>
      <c r="L379" s="58"/>
      <c r="M379" s="57"/>
      <c r="N379" s="58"/>
      <c r="O379" s="57"/>
      <c r="P379" s="58"/>
      <c r="Q379" s="58"/>
      <c r="R379" s="58"/>
      <c r="S379" s="58"/>
      <c r="T379" s="58"/>
      <c r="U379" s="58"/>
      <c r="V379" s="58"/>
      <c r="W379" s="58"/>
      <c r="X379" s="58"/>
      <c r="Y379" s="58"/>
      <c r="Z379" s="58"/>
      <c r="AA379" s="58"/>
      <c r="AB379" s="58"/>
      <c r="AC379" s="58"/>
      <c r="AD379" s="58"/>
      <c r="AE379" s="8"/>
      <c r="AF379" s="2"/>
      <c r="AG379" s="152">
        <f t="shared" si="56"/>
        <v>0</v>
      </c>
      <c r="AH379" s="3"/>
      <c r="AI379" s="10"/>
    </row>
    <row r="380" spans="1:35" x14ac:dyDescent="0.35">
      <c r="A380" s="9"/>
      <c r="B380" s="79"/>
      <c r="C380" s="1">
        <f t="shared" ref="C380:AD380" si="57">SUM(C374:C379)</f>
        <v>0</v>
      </c>
      <c r="D380" s="83">
        <f t="shared" si="57"/>
        <v>0</v>
      </c>
      <c r="E380" s="1">
        <f t="shared" si="57"/>
        <v>0</v>
      </c>
      <c r="F380" s="83">
        <f t="shared" si="57"/>
        <v>0</v>
      </c>
      <c r="G380" s="1">
        <f t="shared" si="57"/>
        <v>0</v>
      </c>
      <c r="H380" s="83">
        <f t="shared" si="57"/>
        <v>0</v>
      </c>
      <c r="I380" s="1">
        <f t="shared" si="57"/>
        <v>0</v>
      </c>
      <c r="J380" s="83">
        <f t="shared" si="57"/>
        <v>0</v>
      </c>
      <c r="K380" s="1">
        <f t="shared" si="57"/>
        <v>0</v>
      </c>
      <c r="L380" s="83">
        <f t="shared" si="57"/>
        <v>0</v>
      </c>
      <c r="M380" s="1">
        <f t="shared" si="57"/>
        <v>0</v>
      </c>
      <c r="N380" s="83">
        <f t="shared" si="57"/>
        <v>0</v>
      </c>
      <c r="O380" s="1">
        <f t="shared" si="57"/>
        <v>0</v>
      </c>
      <c r="P380" s="83">
        <f t="shared" si="57"/>
        <v>0</v>
      </c>
      <c r="Q380" s="1">
        <f t="shared" si="57"/>
        <v>0</v>
      </c>
      <c r="R380" s="83">
        <f t="shared" si="57"/>
        <v>0</v>
      </c>
      <c r="S380" s="1">
        <f t="shared" si="57"/>
        <v>0</v>
      </c>
      <c r="T380" s="83">
        <f t="shared" si="57"/>
        <v>0</v>
      </c>
      <c r="U380" s="1">
        <f t="shared" si="57"/>
        <v>0</v>
      </c>
      <c r="V380" s="83">
        <f t="shared" si="57"/>
        <v>0</v>
      </c>
      <c r="W380" s="1">
        <f t="shared" si="57"/>
        <v>0</v>
      </c>
      <c r="X380" s="83">
        <f t="shared" si="57"/>
        <v>0</v>
      </c>
      <c r="Y380" s="1">
        <f t="shared" si="57"/>
        <v>0</v>
      </c>
      <c r="Z380" s="83">
        <f t="shared" si="57"/>
        <v>0</v>
      </c>
      <c r="AA380" s="1">
        <f t="shared" si="57"/>
        <v>0</v>
      </c>
      <c r="AB380" s="83">
        <f t="shared" si="57"/>
        <v>0</v>
      </c>
      <c r="AC380" s="1">
        <f t="shared" si="57"/>
        <v>0</v>
      </c>
      <c r="AD380" s="83">
        <f t="shared" si="57"/>
        <v>0</v>
      </c>
      <c r="AE380" s="84"/>
      <c r="AF380" s="36"/>
      <c r="AG380" s="152">
        <f t="shared" si="56"/>
        <v>0</v>
      </c>
      <c r="AH380" s="85"/>
      <c r="AI380" s="86"/>
    </row>
    <row r="381" spans="1:35" x14ac:dyDescent="0.35">
      <c r="A381" s="81"/>
      <c r="B381" s="82" t="s">
        <v>96</v>
      </c>
      <c r="C381" s="89" t="s">
        <v>97</v>
      </c>
      <c r="D381" s="90">
        <f>D380+F380+H380+N380+P380+V380+X380+Z380+AB380+AD380</f>
        <v>0</v>
      </c>
      <c r="E381" s="104" t="s">
        <v>3</v>
      </c>
      <c r="F381" s="104">
        <f>C380+E380+G380+M380+O380+U380+W380+Y380+AA380+AC380</f>
        <v>0</v>
      </c>
      <c r="G381" s="36"/>
      <c r="H381" s="85"/>
      <c r="I381" s="36"/>
      <c r="J381" s="85"/>
      <c r="K381" s="36"/>
      <c r="L381" s="85"/>
      <c r="M381" s="36"/>
      <c r="N381" s="85"/>
      <c r="O381" s="36"/>
      <c r="P381" s="85"/>
      <c r="Q381" s="36"/>
      <c r="R381" s="85"/>
      <c r="S381" s="36"/>
      <c r="T381" s="85"/>
      <c r="U381" s="36"/>
      <c r="V381" s="85"/>
      <c r="W381" s="36"/>
      <c r="X381" s="85"/>
      <c r="Y381" s="36"/>
      <c r="Z381" s="85"/>
      <c r="AA381" s="36"/>
      <c r="AB381" s="85"/>
      <c r="AC381" s="36"/>
      <c r="AD381" s="85"/>
      <c r="AE381" s="84"/>
      <c r="AF381" s="36"/>
      <c r="AG381" s="152"/>
      <c r="AH381" s="85"/>
      <c r="AI381" s="96"/>
    </row>
    <row r="382" spans="1:35" s="97" customFormat="1" x14ac:dyDescent="0.35">
      <c r="A382" s="81"/>
      <c r="B382" s="82"/>
      <c r="C382" s="93"/>
      <c r="D382" s="94"/>
      <c r="E382" s="93"/>
      <c r="F382" s="94"/>
      <c r="G382" s="93"/>
      <c r="H382" s="94"/>
      <c r="I382" s="93"/>
      <c r="J382" s="94"/>
      <c r="K382" s="93"/>
      <c r="L382" s="94"/>
      <c r="M382" s="93"/>
      <c r="N382" s="94"/>
      <c r="O382" s="93"/>
      <c r="P382" s="94"/>
      <c r="Q382" s="93"/>
      <c r="R382" s="94"/>
      <c r="S382" s="93"/>
      <c r="T382" s="94"/>
      <c r="U382" s="93"/>
      <c r="V382" s="94"/>
      <c r="W382" s="93"/>
      <c r="X382" s="94"/>
      <c r="Y382" s="93"/>
      <c r="Z382" s="94"/>
      <c r="AA382" s="93"/>
      <c r="AB382" s="94"/>
      <c r="AC382" s="93"/>
      <c r="AD382" s="94"/>
      <c r="AE382" s="95"/>
      <c r="AF382" s="93"/>
      <c r="AG382" s="152"/>
      <c r="AH382" s="94"/>
      <c r="AI382" s="114"/>
    </row>
    <row r="383" spans="1:35" s="97" customFormat="1" x14ac:dyDescent="0.35">
      <c r="A383" s="87"/>
      <c r="B383" s="88"/>
      <c r="C383" s="93"/>
      <c r="D383" s="94"/>
      <c r="E383" s="93"/>
      <c r="F383" s="94"/>
      <c r="G383" s="93"/>
      <c r="H383" s="94"/>
      <c r="I383" s="93"/>
      <c r="J383" s="94"/>
      <c r="K383" s="93"/>
      <c r="L383" s="94"/>
      <c r="M383" s="93"/>
      <c r="N383" s="94"/>
      <c r="O383" s="93"/>
      <c r="P383" s="94"/>
      <c r="Q383" s="93"/>
      <c r="R383" s="94"/>
      <c r="S383" s="93"/>
      <c r="T383" s="94"/>
      <c r="U383" s="93"/>
      <c r="V383" s="94"/>
      <c r="W383" s="93"/>
      <c r="X383" s="94"/>
      <c r="Y383" s="93"/>
      <c r="Z383" s="94"/>
      <c r="AA383" s="93"/>
      <c r="AB383" s="94"/>
      <c r="AC383" s="93"/>
      <c r="AD383" s="94"/>
      <c r="AE383" s="95"/>
      <c r="AF383" s="93"/>
      <c r="AG383" s="152"/>
      <c r="AH383" s="94"/>
      <c r="AI383" s="114"/>
    </row>
    <row r="384" spans="1:35" s="60" customFormat="1" x14ac:dyDescent="0.35">
      <c r="A384" s="87"/>
      <c r="B384" s="78"/>
      <c r="C384" s="2"/>
      <c r="D384" s="3"/>
      <c r="E384" s="2"/>
      <c r="F384" s="3"/>
      <c r="G384" s="2"/>
      <c r="H384" s="3"/>
      <c r="I384" s="2"/>
      <c r="J384" s="3"/>
      <c r="K384" s="2"/>
      <c r="L384" s="3"/>
      <c r="M384" s="2"/>
      <c r="N384" s="3"/>
      <c r="O384" s="2"/>
      <c r="P384" s="3"/>
      <c r="Q384" s="2"/>
      <c r="R384" s="3"/>
      <c r="S384" s="2"/>
      <c r="T384" s="3"/>
      <c r="U384" s="2"/>
      <c r="V384" s="3"/>
      <c r="W384" s="2"/>
      <c r="X384" s="3"/>
      <c r="Y384" s="2"/>
      <c r="Z384" s="3"/>
      <c r="AA384" s="2"/>
      <c r="AB384" s="3"/>
      <c r="AC384" s="2"/>
      <c r="AD384" s="3"/>
      <c r="AE384" s="8"/>
      <c r="AF384" s="2"/>
      <c r="AG384" s="152">
        <f>SUM(C384:AD384)</f>
        <v>0</v>
      </c>
      <c r="AH384" s="3"/>
      <c r="AI384" s="10"/>
    </row>
    <row r="385" spans="1:35" s="60" customFormat="1" x14ac:dyDescent="0.35">
      <c r="A385" s="9"/>
      <c r="B385" s="79"/>
      <c r="C385" s="2"/>
      <c r="D385" s="3"/>
      <c r="E385" s="2"/>
      <c r="F385" s="3"/>
      <c r="G385" s="2"/>
      <c r="H385" s="3"/>
      <c r="I385" s="2"/>
      <c r="J385" s="3"/>
      <c r="K385" s="2"/>
      <c r="L385" s="3"/>
      <c r="M385" s="2"/>
      <c r="N385" s="3"/>
      <c r="O385" s="2"/>
      <c r="P385" s="3"/>
      <c r="Q385" s="2"/>
      <c r="R385" s="3"/>
      <c r="S385" s="2"/>
      <c r="T385" s="3"/>
      <c r="U385" s="2"/>
      <c r="V385" s="3"/>
      <c r="W385" s="2"/>
      <c r="X385" s="3"/>
      <c r="Y385" s="2"/>
      <c r="Z385" s="3"/>
      <c r="AA385" s="2"/>
      <c r="AB385" s="3"/>
      <c r="AC385" s="2"/>
      <c r="AD385" s="3"/>
      <c r="AE385" s="8"/>
      <c r="AF385" s="2"/>
      <c r="AG385" s="152">
        <f>SUM(C385:AD385)</f>
        <v>0</v>
      </c>
      <c r="AH385" s="3"/>
      <c r="AI385" s="10"/>
    </row>
    <row r="386" spans="1:35" x14ac:dyDescent="0.35">
      <c r="A386" s="9"/>
      <c r="B386" s="79"/>
      <c r="C386" s="1">
        <f t="shared" ref="C386:AD386" si="58">SUM(C384:C385)</f>
        <v>0</v>
      </c>
      <c r="D386" s="83">
        <f t="shared" si="58"/>
        <v>0</v>
      </c>
      <c r="E386" s="1">
        <f t="shared" si="58"/>
        <v>0</v>
      </c>
      <c r="F386" s="83">
        <f t="shared" si="58"/>
        <v>0</v>
      </c>
      <c r="G386" s="1">
        <f t="shared" si="58"/>
        <v>0</v>
      </c>
      <c r="H386" s="83">
        <f t="shared" si="58"/>
        <v>0</v>
      </c>
      <c r="I386" s="1">
        <f t="shared" si="58"/>
        <v>0</v>
      </c>
      <c r="J386" s="83">
        <f t="shared" si="58"/>
        <v>0</v>
      </c>
      <c r="K386" s="1">
        <f t="shared" si="58"/>
        <v>0</v>
      </c>
      <c r="L386" s="83">
        <f t="shared" si="58"/>
        <v>0</v>
      </c>
      <c r="M386" s="1">
        <f t="shared" si="58"/>
        <v>0</v>
      </c>
      <c r="N386" s="83">
        <f t="shared" si="58"/>
        <v>0</v>
      </c>
      <c r="O386" s="1">
        <f t="shared" si="58"/>
        <v>0</v>
      </c>
      <c r="P386" s="83">
        <f t="shared" si="58"/>
        <v>0</v>
      </c>
      <c r="Q386" s="1">
        <f t="shared" si="58"/>
        <v>0</v>
      </c>
      <c r="R386" s="83">
        <f t="shared" si="58"/>
        <v>0</v>
      </c>
      <c r="S386" s="1">
        <f t="shared" si="58"/>
        <v>0</v>
      </c>
      <c r="T386" s="83">
        <f t="shared" si="58"/>
        <v>0</v>
      </c>
      <c r="U386" s="1">
        <f t="shared" si="58"/>
        <v>0</v>
      </c>
      <c r="V386" s="83">
        <f t="shared" si="58"/>
        <v>0</v>
      </c>
      <c r="W386" s="1">
        <f t="shared" si="58"/>
        <v>0</v>
      </c>
      <c r="X386" s="83">
        <f t="shared" si="58"/>
        <v>0</v>
      </c>
      <c r="Y386" s="1">
        <f t="shared" si="58"/>
        <v>0</v>
      </c>
      <c r="Z386" s="83">
        <f t="shared" si="58"/>
        <v>0</v>
      </c>
      <c r="AA386" s="1">
        <f t="shared" si="58"/>
        <v>0</v>
      </c>
      <c r="AB386" s="83">
        <f t="shared" si="58"/>
        <v>0</v>
      </c>
      <c r="AC386" s="1">
        <f t="shared" si="58"/>
        <v>0</v>
      </c>
      <c r="AD386" s="83">
        <f t="shared" si="58"/>
        <v>0</v>
      </c>
      <c r="AE386" s="84"/>
      <c r="AF386" s="36"/>
      <c r="AG386" s="152">
        <f>SUM(C386:AD386)</f>
        <v>0</v>
      </c>
      <c r="AH386" s="85"/>
      <c r="AI386" s="86">
        <f>AG386+AG380+AG370+AG361+AG337+AG330+AG347</f>
        <v>0</v>
      </c>
    </row>
    <row r="387" spans="1:35" s="97" customFormat="1" x14ac:dyDescent="0.35">
      <c r="A387" s="81"/>
      <c r="B387" s="82" t="s">
        <v>96</v>
      </c>
      <c r="C387" s="89" t="s">
        <v>97</v>
      </c>
      <c r="D387" s="90">
        <f>D386+F386+H386+N386+P386+V386+X386+Z386+AB386+AD386</f>
        <v>0</v>
      </c>
      <c r="E387" s="104" t="s">
        <v>3</v>
      </c>
      <c r="F387" s="104">
        <f>C386+E386+G386+M386+O386+U386+W386+Y386+AA386+AC386</f>
        <v>0</v>
      </c>
      <c r="G387" s="93"/>
      <c r="H387" s="94"/>
      <c r="I387" s="93"/>
      <c r="J387" s="94"/>
      <c r="K387" s="93"/>
      <c r="L387" s="94"/>
      <c r="M387" s="93"/>
      <c r="N387" s="94"/>
      <c r="O387" s="93"/>
      <c r="P387" s="94"/>
      <c r="Q387" s="93"/>
      <c r="R387" s="94"/>
      <c r="S387" s="93"/>
      <c r="T387" s="94"/>
      <c r="U387" s="93"/>
      <c r="V387" s="94"/>
      <c r="W387" s="93"/>
      <c r="X387" s="94"/>
      <c r="Y387" s="93"/>
      <c r="Z387" s="94"/>
      <c r="AA387" s="93"/>
      <c r="AB387" s="94"/>
      <c r="AC387" s="93"/>
      <c r="AD387" s="94"/>
      <c r="AE387" s="95"/>
      <c r="AF387" s="93"/>
      <c r="AG387" s="153"/>
      <c r="AH387" s="94"/>
      <c r="AI387" s="105" t="e">
        <f>(AG386+AG380+AG370+AG361+AG337+AG330+AG347)/C395</f>
        <v>#DIV/0!</v>
      </c>
    </row>
    <row r="388" spans="1:35" ht="15" thickBot="1" x14ac:dyDescent="0.4">
      <c r="A388" s="87"/>
      <c r="B388" s="88"/>
      <c r="C388" s="137"/>
      <c r="D388" s="138"/>
      <c r="E388" s="137"/>
      <c r="F388" s="138"/>
      <c r="G388" s="137"/>
      <c r="H388" s="138"/>
      <c r="I388" s="137"/>
      <c r="J388" s="138"/>
      <c r="K388" s="137"/>
      <c r="L388" s="138"/>
      <c r="M388" s="137"/>
      <c r="N388" s="138"/>
      <c r="O388" s="137"/>
      <c r="P388" s="138"/>
      <c r="Q388" s="137"/>
      <c r="R388" s="138"/>
      <c r="S388" s="137"/>
      <c r="T388" s="138"/>
      <c r="U388" s="137"/>
      <c r="V388" s="138"/>
      <c r="W388" s="137"/>
      <c r="X388" s="138"/>
      <c r="Y388" s="137"/>
      <c r="Z388" s="138"/>
      <c r="AA388" s="137"/>
      <c r="AB388" s="138"/>
      <c r="AC388" s="137"/>
      <c r="AD388" s="138"/>
      <c r="AE388" s="15"/>
      <c r="AF388" s="137"/>
      <c r="AG388" s="154"/>
      <c r="AH388" s="138"/>
      <c r="AI388" s="86"/>
    </row>
    <row r="389" spans="1:35" ht="15" thickBot="1" x14ac:dyDescent="0.4">
      <c r="A389" s="81"/>
      <c r="B389" s="136"/>
      <c r="C389" s="142">
        <f>SUM(C386,C380,C370,C361,C347,C337,C330,C320,C312,C304,C295,C288,C280,C268,C258,C252,C242,C233,C226,C218,C208,C198,C174,C164,C157,C147,C136,C129,C106,C96,C90,C85,C79,C73,C65,C57,C49,C43,C35,C26)</f>
        <v>0</v>
      </c>
      <c r="D389" s="142">
        <f t="shared" ref="D389:AD389" si="59">SUM(D386,D380,D370,D361,D347,D337,D330,D320,D312,D304,D295,D288,D280,D268,D258,D252,D242,D233,D226,D218,D208,D198,D174,D164,D157,D147,D136,D129,D106,D96,D90,D85,D79,D73,D65,D57,D49,D43,D35,D26)</f>
        <v>0</v>
      </c>
      <c r="E389" s="142">
        <f t="shared" si="59"/>
        <v>0</v>
      </c>
      <c r="F389" s="142">
        <f t="shared" si="59"/>
        <v>0</v>
      </c>
      <c r="G389" s="142">
        <f t="shared" si="59"/>
        <v>0</v>
      </c>
      <c r="H389" s="142">
        <f t="shared" si="59"/>
        <v>0</v>
      </c>
      <c r="I389" s="142">
        <f t="shared" si="59"/>
        <v>0</v>
      </c>
      <c r="J389" s="142">
        <f t="shared" si="59"/>
        <v>0</v>
      </c>
      <c r="K389" s="142">
        <f t="shared" si="59"/>
        <v>0</v>
      </c>
      <c r="L389" s="142">
        <f t="shared" si="59"/>
        <v>0</v>
      </c>
      <c r="M389" s="142">
        <f t="shared" si="59"/>
        <v>0</v>
      </c>
      <c r="N389" s="142">
        <f t="shared" si="59"/>
        <v>0</v>
      </c>
      <c r="O389" s="142">
        <f t="shared" si="59"/>
        <v>0</v>
      </c>
      <c r="P389" s="142">
        <f t="shared" si="59"/>
        <v>0</v>
      </c>
      <c r="Q389" s="142">
        <f t="shared" si="59"/>
        <v>0</v>
      </c>
      <c r="R389" s="142">
        <f t="shared" si="59"/>
        <v>0</v>
      </c>
      <c r="S389" s="142">
        <f t="shared" si="59"/>
        <v>0</v>
      </c>
      <c r="T389" s="142">
        <f t="shared" si="59"/>
        <v>0</v>
      </c>
      <c r="U389" s="142">
        <f t="shared" si="59"/>
        <v>0</v>
      </c>
      <c r="V389" s="142">
        <f t="shared" si="59"/>
        <v>0</v>
      </c>
      <c r="W389" s="142">
        <f t="shared" si="59"/>
        <v>0</v>
      </c>
      <c r="X389" s="142">
        <f t="shared" si="59"/>
        <v>0</v>
      </c>
      <c r="Y389" s="142">
        <f t="shared" si="59"/>
        <v>0</v>
      </c>
      <c r="Z389" s="142">
        <f t="shared" si="59"/>
        <v>0</v>
      </c>
      <c r="AA389" s="142">
        <f t="shared" si="59"/>
        <v>0</v>
      </c>
      <c r="AB389" s="142">
        <f t="shared" si="59"/>
        <v>0</v>
      </c>
      <c r="AC389" s="142">
        <f t="shared" si="59"/>
        <v>0</v>
      </c>
      <c r="AD389" s="142">
        <f t="shared" si="59"/>
        <v>0</v>
      </c>
      <c r="AE389" s="15"/>
      <c r="AF389" s="137"/>
      <c r="AG389" s="154"/>
      <c r="AH389" s="138"/>
      <c r="AI389" s="155">
        <f>SUM(C389:AD389)</f>
        <v>0</v>
      </c>
    </row>
    <row r="390" spans="1:35" x14ac:dyDescent="0.35">
      <c r="A390" s="81"/>
      <c r="B390" s="141" t="s">
        <v>273</v>
      </c>
    </row>
    <row r="391" spans="1:35" ht="21" x14ac:dyDescent="0.5">
      <c r="B391" s="149"/>
      <c r="C391" s="149"/>
    </row>
    <row r="392" spans="1:35" ht="21" x14ac:dyDescent="0.5">
      <c r="B392" s="149"/>
      <c r="C392" s="149"/>
    </row>
    <row r="393" spans="1:35" ht="21" x14ac:dyDescent="0.5">
      <c r="B393" s="149" t="s">
        <v>276</v>
      </c>
      <c r="C393" s="149">
        <f>C389+E389+G389+I389+K389+M389+O389+Q389+S389+U389+W389+Y389+AA389+AC389</f>
        <v>0</v>
      </c>
    </row>
    <row r="394" spans="1:35" ht="21" x14ac:dyDescent="0.5">
      <c r="B394" s="149" t="s">
        <v>277</v>
      </c>
      <c r="C394" s="149">
        <f>D389+F389+H389+J389+L389+N389+P389+R389+T389+V389+X389+Z389+AB389+AD389</f>
        <v>0</v>
      </c>
    </row>
    <row r="395" spans="1:35" ht="21" x14ac:dyDescent="0.5">
      <c r="B395" s="149" t="s">
        <v>278</v>
      </c>
      <c r="C395" s="149">
        <f>SUM(C393:C394)</f>
        <v>0</v>
      </c>
    </row>
  </sheetData>
  <sheetProtection algorithmName="SHA-512" hashValue="oUEYsz3DU0llmK8x0Ng3vJDU2trP3PILIWIDYI/GBn/TizKlZ+0ye3K8+5gfVKcLfKtn+YplpqoZVRUfPn62PQ==" saltValue="Pz5nz5n5q2OsUWjtlzOseQ==" spinCount="100000" sheet="1" selectLockedCells="1"/>
  <protectedRanges>
    <protectedRange password="DDED" sqref="K1:O5" name="Range46"/>
    <protectedRange password="DDED" sqref="AI255:AI320" name="Range44"/>
    <protectedRange password="DDED" sqref="AI109:AI174" name="Range42"/>
    <protectedRange password="DDED" sqref="AI9:AI35" name="Range40"/>
    <protectedRange password="DDED" sqref="C374:P379" name="Range38"/>
    <protectedRange password="DDED" sqref="C351:P360 V351:AD360" name="Range36"/>
    <protectedRange password="DDED" sqref="C334:N336" name="Range34"/>
    <protectedRange password="DDED" sqref="C316:N319" name="Range32"/>
    <protectedRange password="DDED" sqref="C299:N303 Y299:AD303" name="Range30"/>
    <protectedRange password="DDED" sqref="C284:N287 U284:AC287" name="Range28"/>
    <protectedRange password="DDED" sqref="C262:P267" name="Range26"/>
    <protectedRange password="DDED" sqref="C248:T251" name="Range24"/>
    <protectedRange password="DDED" sqref="C229:AD229 C230:F232 Y230:AD232" name="Range22"/>
    <protectedRange password="DDED" sqref="C212:L217 S212:AD217" name="Range20"/>
    <protectedRange password="DDED" sqref="C179:H197 K179:AD197" name="Range18"/>
    <protectedRange password="DDED" sqref="C159:AD160 C161:D163 G161:AD163" name="Range16"/>
    <protectedRange password="DDED" sqref="D139:AD139 E140:AD146" name="Range14"/>
    <protectedRange password="DDED" sqref="C109:AD110 C111:E128 G111:AD128" name="Range12"/>
    <protectedRange password="DDED" sqref="C81:AD81" name="Range10"/>
    <protectedRange password="DDED" sqref="C67:AD72" name="Range8"/>
    <protectedRange password="DDED" sqref="C51:AD56" name="Range6"/>
    <protectedRange password="DDED" sqref="C38:AD42" name="Range4"/>
    <protectedRange password="DDED" sqref="A6:AI6 K1:O5" name="Range1"/>
    <protectedRange password="DDED" sqref="C28:AD34" name="Range3"/>
    <protectedRange password="DDED" sqref="C45:AD48" name="Range5"/>
    <protectedRange password="DDED" sqref="C59:AD64" name="Range7"/>
    <protectedRange password="DDED" sqref="C75:AD78 F89 F95 F99:F105 F111:F128 F133:F135 C139:C146 D140:D146 C151:D156 E161:F163 G167:H173 I179:J197 K202:L207 M212:R217 E222:F225 G230:X232 C237:F241 AB241 U248:AD251 N257:X257 Q262:AD267 Q272:V279 O284:T287 Q292:W294 O299:X303 Q308:AD311 O316:AD319 O325:AD329 O334:AD336 O341:S346 Q351:U360 Q365:X369 Q374:AD379" name="Range9"/>
    <protectedRange password="DDED" sqref="C131:AD132 C133:E135 G133:AD135" name="Range13"/>
    <protectedRange password="DDED" sqref="C150:AC150 E151:AC156" name="Range15"/>
    <protectedRange password="DDED" sqref="C168:F173 I168:AD173" name="Range17"/>
    <protectedRange password="DDED" sqref="C202:J207 M202:AD207" name="Range19"/>
    <protectedRange password="DDED" sqref="C222:D225 G222:AD225" name="Range21"/>
    <protectedRange password="DDED" sqref="G237:AD240 G241:AA241 AC241:AD241" name="Range23"/>
    <protectedRange password="DDED" sqref="C257:M257 Y257:AD257" name="Range25"/>
    <protectedRange password="DDED" sqref="C272:P279 W272:AD279" name="Range27"/>
    <protectedRange password="DDED" sqref="C292:P294 X292:AD294" name="Range29"/>
    <protectedRange password="DDED" sqref="C308:P311" name="Range31"/>
    <protectedRange password="DDED" sqref="C325:N329" name="Range33"/>
    <protectedRange password="DDED" sqref="C341:N346 T341:AD346" name="Range35"/>
    <protectedRange password="DDED" sqref="C365:P369 Y365:AD369" name="Range37"/>
    <protectedRange password="DDED" sqref="C384:T385 W384:AD385" name="Range39"/>
    <protectedRange password="DDED" sqref="AI38:AI81" name="Range41"/>
    <protectedRange password="DDED" sqref="AI177:AI252" name="Range43"/>
    <protectedRange password="DDED" sqref="AI323:AI386" name="Range45"/>
    <protectedRange password="DDED" sqref="A1:J5" name="Range46_2"/>
    <protectedRange password="DDED" sqref="A1:J5" name="Range1_2"/>
    <protectedRange password="DDED" sqref="P1:AI5" name="Range46_4"/>
    <protectedRange password="DDED" sqref="P1:AI5" name="Range1_4"/>
    <protectedRange password="DDED" sqref="C82:AD84" name="Range10_4"/>
    <protectedRange password="DDED" sqref="C99:E105 G99:AD105" name="Range11_4"/>
    <protectedRange password="DDED" sqref="AI82:AI106" name="Range41_4"/>
    <protectedRange password="DDED" sqref="V384" name="Range2_2"/>
    <protectedRange password="DDED" sqref="V385" name="Range2_4"/>
  </protectedRanges>
  <mergeCells count="38">
    <mergeCell ref="Y8:Z8"/>
    <mergeCell ref="AA8:AB8"/>
    <mergeCell ref="AC8:AD8"/>
    <mergeCell ref="A1:B1"/>
    <mergeCell ref="C1:J1"/>
    <mergeCell ref="A2:B2"/>
    <mergeCell ref="C2:J2"/>
    <mergeCell ref="A3:B3"/>
    <mergeCell ref="C3:J3"/>
    <mergeCell ref="P3:R3"/>
    <mergeCell ref="S3:Z3"/>
    <mergeCell ref="P4:R4"/>
    <mergeCell ref="S4:Z4"/>
    <mergeCell ref="G8:H8"/>
    <mergeCell ref="M8:N8"/>
    <mergeCell ref="O8:P8"/>
    <mergeCell ref="U8:V8"/>
    <mergeCell ref="A4:B4"/>
    <mergeCell ref="C4:J4"/>
    <mergeCell ref="A5:B5"/>
    <mergeCell ref="C5:D5"/>
    <mergeCell ref="F5:J5"/>
    <mergeCell ref="P1:R1"/>
    <mergeCell ref="I8:J8"/>
    <mergeCell ref="A6:AI6"/>
    <mergeCell ref="AF7:AH7"/>
    <mergeCell ref="K8:L8"/>
    <mergeCell ref="Q8:R8"/>
    <mergeCell ref="S8:T8"/>
    <mergeCell ref="C7:AD7"/>
    <mergeCell ref="C8:D8"/>
    <mergeCell ref="E8:F8"/>
    <mergeCell ref="S1:Z1"/>
    <mergeCell ref="AE1:AI1"/>
    <mergeCell ref="P2:R2"/>
    <mergeCell ref="S2:Z2"/>
    <mergeCell ref="AF8:AH8"/>
    <mergeCell ref="W8:X8"/>
  </mergeCells>
  <pageMargins left="0.7" right="0.7" top="0.75" bottom="0.75" header="0.3" footer="0.3"/>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Coversheet</vt:lpstr>
      <vt:lpstr>Application by Block Classes 1</vt:lpstr>
      <vt:lpstr>Application by Block Classes 2</vt:lpstr>
      <vt:lpstr>'Application by Block Classes 1'!Print_Area</vt:lpstr>
      <vt:lpstr>'Application by Block Classes 2'!Print_Area</vt:lpstr>
      <vt:lpstr>Coversheet!Print_Area</vt:lpstr>
      <vt:lpstr>'Application by Block Classes 1'!Print_Titles</vt:lpstr>
      <vt:lpstr>'Application by Block Classes 2'!Print_Titles</vt:lpstr>
    </vt:vector>
  </TitlesOfParts>
  <Manager/>
  <Company>SCCCD North Centers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Deftereos</dc:creator>
  <cp:keywords/>
  <dc:description/>
  <cp:lastModifiedBy>Jeremy Falat</cp:lastModifiedBy>
  <cp:revision/>
  <dcterms:created xsi:type="dcterms:W3CDTF">2010-02-18T00:44:04Z</dcterms:created>
  <dcterms:modified xsi:type="dcterms:W3CDTF">2026-10-12T20:48:36Z</dcterms:modified>
  <cp:category/>
  <cp:contentStatus/>
</cp:coreProperties>
</file>